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26" documentId="8_{AC1CD863-0867-4BD2-9969-DEFC49E1BB48}" xr6:coauthVersionLast="47" xr6:coauthVersionMax="47" xr10:uidLastSave="{AC0EC52E-69AE-44D0-B379-CF2F866D6581}"/>
  <bookViews>
    <workbookView xWindow="22932" yWindow="-108" windowWidth="23256" windowHeight="12576" tabRatio="785" xr2:uid="{D4F45FC2-67C9-4B2D-84A6-1EE0364F7EDA}"/>
  </bookViews>
  <sheets>
    <sheet name="intro" sheetId="8" r:id="rId1"/>
    <sheet name="Feuil1" sheetId="20" r:id="rId2"/>
    <sheet name="Exercice 1" sheetId="1" r:id="rId3"/>
    <sheet name="Exercice 2" sheetId="2" r:id="rId4"/>
    <sheet name="Exercice 3" sheetId="3" r:id="rId5"/>
    <sheet name="Exercice 4" sheetId="4" r:id="rId6"/>
    <sheet name="Exercice 5" sheetId="5" r:id="rId7"/>
    <sheet name="Exercice 6" sheetId="6" r:id="rId8"/>
    <sheet name="Exercice 7" sheetId="7" r:id="rId9"/>
    <sheet name="Exercice 8" sheetId="15" r:id="rId10"/>
    <sheet name="Exercice 9" sheetId="11" r:id="rId11"/>
    <sheet name="Exercice 10" sheetId="13" r:id="rId12"/>
    <sheet name="Exercice 11" sheetId="18" r:id="rId13"/>
    <sheet name="Exercice 12" sheetId="19" r:id="rId14"/>
  </sheets>
  <definedNames>
    <definedName name="_xlnm.Print_Area" localSheetId="12">'Exercice 11'!$A$1:$I$67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8" l="1"/>
  <c r="G46" i="8"/>
  <c r="G43" i="8"/>
  <c r="G40" i="8"/>
  <c r="G36" i="8"/>
  <c r="G33" i="8"/>
  <c r="G30" i="8"/>
  <c r="G27" i="8"/>
  <c r="G24" i="8"/>
  <c r="G21" i="8"/>
  <c r="G18" i="8"/>
  <c r="G15" i="8"/>
  <c r="G54" i="8" l="1"/>
</calcChain>
</file>

<file path=xl/sharedStrings.xml><?xml version="1.0" encoding="utf-8"?>
<sst xmlns="http://schemas.openxmlformats.org/spreadsheetml/2006/main" count="508" uniqueCount="345">
  <si>
    <t>EXERCICE 1</t>
  </si>
  <si>
    <t>Prime = 0</t>
  </si>
  <si>
    <t>1000 &lt;=CA &lt;5000</t>
  </si>
  <si>
    <t>Prime = 5 % du CA</t>
  </si>
  <si>
    <t>CA &gt;= 5000</t>
  </si>
  <si>
    <t>Prime = 8% du CA</t>
  </si>
  <si>
    <t>COMMISSION</t>
  </si>
  <si>
    <t>COMMERCIAL</t>
  </si>
  <si>
    <t>C.A</t>
  </si>
  <si>
    <t>ANNET</t>
  </si>
  <si>
    <t>DEVANT</t>
  </si>
  <si>
    <t>DEVOLO</t>
  </si>
  <si>
    <t>MUROZ</t>
  </si>
  <si>
    <t>NASARRE</t>
  </si>
  <si>
    <t>POLGE</t>
  </si>
  <si>
    <t>RIPERT</t>
  </si>
  <si>
    <t>TARTET</t>
  </si>
  <si>
    <t>PRIME C.A</t>
  </si>
  <si>
    <t>ANCIENNETE</t>
  </si>
  <si>
    <t>PRIME ANCIENNETE</t>
  </si>
  <si>
    <t>BAREME</t>
  </si>
  <si>
    <t>Moins de 8 ans</t>
  </si>
  <si>
    <t>de 8 ans a 15 ans</t>
  </si>
  <si>
    <t>16 ans et plus</t>
  </si>
  <si>
    <t>Prime</t>
  </si>
  <si>
    <t>Année d'ancienneté</t>
  </si>
  <si>
    <t xml:space="preserve">Prime </t>
  </si>
  <si>
    <t>30 € par année d'ancienneté</t>
  </si>
  <si>
    <t>50 €  par année d'ancienneté</t>
  </si>
  <si>
    <t>80 €  par année d'ancienneté</t>
  </si>
  <si>
    <t>EXERCICE 2</t>
  </si>
  <si>
    <t>BUDGET FOURNITURES</t>
  </si>
  <si>
    <t>SERVICES</t>
  </si>
  <si>
    <t>BUDGET ALLOUE</t>
  </si>
  <si>
    <t>CUMUL DEPENSES</t>
  </si>
  <si>
    <t>MESSAGE</t>
  </si>
  <si>
    <t>COMPTABILITE</t>
  </si>
  <si>
    <t>DIRECTION</t>
  </si>
  <si>
    <t>EXPORT</t>
  </si>
  <si>
    <t>JURIDIQUE</t>
  </si>
  <si>
    <t>PRODUCTION</t>
  </si>
  <si>
    <t>QUALITE</t>
  </si>
  <si>
    <t>RH</t>
  </si>
  <si>
    <t>RECOUVREMENT</t>
  </si>
  <si>
    <t>COMMUNICATION</t>
  </si>
  <si>
    <t>RECHECHE</t>
  </si>
  <si>
    <t>SERVICE</t>
  </si>
  <si>
    <t>EXERCICE 3</t>
  </si>
  <si>
    <t>DATE</t>
  </si>
  <si>
    <t>MONTANT</t>
  </si>
  <si>
    <t>FAMILLE PRODUIT</t>
  </si>
  <si>
    <t>ECRANS</t>
  </si>
  <si>
    <t>IMPRIMANTES</t>
  </si>
  <si>
    <t>CLAVIERS</t>
  </si>
  <si>
    <t>IMP</t>
  </si>
  <si>
    <t>ECR</t>
  </si>
  <si>
    <t>CLA</t>
  </si>
  <si>
    <t>TOTAL</t>
  </si>
  <si>
    <t>EXERCICE 4</t>
  </si>
  <si>
    <t>GESTION DE LA QUALITE</t>
  </si>
  <si>
    <t>PRODUIT</t>
  </si>
  <si>
    <t>MESURE</t>
  </si>
  <si>
    <t>PATE A CREPE</t>
  </si>
  <si>
    <t>TENEUR EN SUCRE</t>
  </si>
  <si>
    <t>MINI AUTORISE</t>
  </si>
  <si>
    <t>MAXI AUTORISE</t>
  </si>
  <si>
    <t>ECHANTILLONS N°</t>
  </si>
  <si>
    <t>Résultat</t>
  </si>
  <si>
    <t>EXERCICE 5</t>
  </si>
  <si>
    <t>CONVOCATION D'ETUDIANTS</t>
  </si>
  <si>
    <t>ETUDIANT</t>
  </si>
  <si>
    <t>MOYENNE</t>
  </si>
  <si>
    <t>NOMBRE D'ABSENCE</t>
  </si>
  <si>
    <t>ARROZA</t>
  </si>
  <si>
    <t>DABERT</t>
  </si>
  <si>
    <t>ITALO</t>
  </si>
  <si>
    <t>MADRET</t>
  </si>
  <si>
    <t>MALATERRE</t>
  </si>
  <si>
    <t>MARCELIN</t>
  </si>
  <si>
    <t>QUENTIN</t>
  </si>
  <si>
    <t>RIBAUT</t>
  </si>
  <si>
    <t>RIGAUT</t>
  </si>
  <si>
    <t>SARDET</t>
  </si>
  <si>
    <t>SULVA</t>
  </si>
  <si>
    <t>SYLVANET</t>
  </si>
  <si>
    <t>VILLAPLANA</t>
  </si>
  <si>
    <t>SALAIRE</t>
  </si>
  <si>
    <t>HEURES NORMALES</t>
  </si>
  <si>
    <t>HEURES SUP 25 %</t>
  </si>
  <si>
    <t>HEURES SUP 50 %</t>
  </si>
  <si>
    <t>&lt;= 35H / semaine</t>
  </si>
  <si>
    <t>de 36 à 40 heures</t>
  </si>
  <si>
    <t>au dessus de 40 heures</t>
  </si>
  <si>
    <t>HEURES SUP 25%</t>
  </si>
  <si>
    <t>TAUX HORAIRE 16,33 €</t>
  </si>
  <si>
    <t>SALAIRE BRUT AVEC PRIMES</t>
  </si>
  <si>
    <t>EXERCICE 6</t>
  </si>
  <si>
    <t>Ancienneté de l'association</t>
  </si>
  <si>
    <t>Localisation dans l'un de ces département</t>
  </si>
  <si>
    <t>Nombre d'adhérents</t>
  </si>
  <si>
    <t>Budget de fonctionnement</t>
  </si>
  <si>
    <t>Plus de 3 ans</t>
  </si>
  <si>
    <t>38-69-73-74</t>
  </si>
  <si>
    <t>Entre 50 et 150</t>
  </si>
  <si>
    <t>inférieur à 150000 €</t>
  </si>
  <si>
    <t>Département</t>
  </si>
  <si>
    <t>VTT CLUB</t>
  </si>
  <si>
    <t>ECHEC CLUB</t>
  </si>
  <si>
    <t>3 eme AGE</t>
  </si>
  <si>
    <t>INFO CLUB</t>
  </si>
  <si>
    <t>EXERCICE 7</t>
  </si>
  <si>
    <t>POSTES</t>
  </si>
  <si>
    <t>PAYEUR</t>
  </si>
  <si>
    <t>VOITURE</t>
  </si>
  <si>
    <t>HABILLEMENT</t>
  </si>
  <si>
    <t>ALIMENTATION</t>
  </si>
  <si>
    <t>ENFANTS</t>
  </si>
  <si>
    <t>LOGEMENT</t>
  </si>
  <si>
    <t>ASSURANCES</t>
  </si>
  <si>
    <t>IMPOTS</t>
  </si>
  <si>
    <t>EPARGNE</t>
  </si>
  <si>
    <t>REMI</t>
  </si>
  <si>
    <t>ANNE</t>
  </si>
  <si>
    <t>LOISIRS</t>
  </si>
  <si>
    <t>SANTE</t>
  </si>
  <si>
    <t>TOTAUX</t>
  </si>
  <si>
    <t>%</t>
  </si>
  <si>
    <t>CATEGORIE</t>
  </si>
  <si>
    <t>CONSIGNE : Chaque exercice sera présenté sur une feuille du classeur Excel comme ci-dessous</t>
  </si>
  <si>
    <t>Barème</t>
  </si>
  <si>
    <t>Exercice 1</t>
  </si>
  <si>
    <t>Exercice 2</t>
  </si>
  <si>
    <t>Exercice 3</t>
  </si>
  <si>
    <t>Exercice 4</t>
  </si>
  <si>
    <t>Exercice 5</t>
  </si>
  <si>
    <t>Exercice 6</t>
  </si>
  <si>
    <t>Exercice 7</t>
  </si>
  <si>
    <t>Commission</t>
  </si>
  <si>
    <t>Salaire</t>
  </si>
  <si>
    <t>Budget fourniture</t>
  </si>
  <si>
    <t>Recheche</t>
  </si>
  <si>
    <t>Imprimante</t>
  </si>
  <si>
    <t>Ecran</t>
  </si>
  <si>
    <t>Clavier</t>
  </si>
  <si>
    <t>Nombre d'absence</t>
  </si>
  <si>
    <t>DECISION</t>
  </si>
  <si>
    <t>Décision</t>
  </si>
  <si>
    <t>Nb de points</t>
  </si>
  <si>
    <t>Chiffre d'affaire</t>
  </si>
  <si>
    <t>HEURES TOTALES</t>
  </si>
  <si>
    <t>CA &lt; 1000</t>
  </si>
  <si>
    <t>RESULTAT</t>
  </si>
  <si>
    <t>ARTICLES</t>
  </si>
  <si>
    <t>RAYON</t>
  </si>
  <si>
    <t>EXERCICE 8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</si>
  <si>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</si>
  <si>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</si>
  <si>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</si>
  <si>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</si>
  <si>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</si>
  <si>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</si>
  <si>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</si>
  <si>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</si>
  <si>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EXERCICE 9</t>
  </si>
  <si>
    <t>EXERCICE 10</t>
  </si>
  <si>
    <t>Nous allons remettre un trophée aux acteurs ayant, soit tourné plus de 15 films,</t>
  </si>
  <si>
    <t>soit ayant dépassé les 200 millions d'entrées.</t>
  </si>
  <si>
    <t>ACTEURS</t>
  </si>
  <si>
    <t>NOMBRE DE FILMS</t>
  </si>
  <si>
    <t>SPECTATEURS EN MILLIONS</t>
  </si>
  <si>
    <t>OSCAR</t>
  </si>
  <si>
    <t>BRAD KITT</t>
  </si>
  <si>
    <t>TOM BRUISE</t>
  </si>
  <si>
    <t>trophée</t>
  </si>
  <si>
    <t>MELANIE GRIFFEE</t>
  </si>
  <si>
    <t>LEO DI CARPACCIO</t>
  </si>
  <si>
    <t>MEL GIBBON</t>
  </si>
  <si>
    <t>KEVIN KLOSTER</t>
  </si>
  <si>
    <t>ROBERT DE RINO</t>
  </si>
  <si>
    <t>Exercice 8</t>
  </si>
  <si>
    <t>Exercice 9</t>
  </si>
  <si>
    <t>Exercice 10</t>
  </si>
  <si>
    <t>Exercice 11</t>
  </si>
  <si>
    <t>TVA</t>
  </si>
  <si>
    <t xml:space="preserve">CODE TVA1 </t>
  </si>
  <si>
    <t>CODE TVA2</t>
  </si>
  <si>
    <t>CODE TVA3</t>
  </si>
  <si>
    <t>CAROTTE</t>
  </si>
  <si>
    <t>N° DOSSARD</t>
  </si>
  <si>
    <t>ORDRE D'ARRIVE</t>
  </si>
  <si>
    <t>RIBAUD</t>
  </si>
  <si>
    <t>GAILLANO</t>
  </si>
  <si>
    <t>LURMIN</t>
  </si>
  <si>
    <t>BOULET</t>
  </si>
  <si>
    <t>MANIN</t>
  </si>
  <si>
    <t>AUBANNEL</t>
  </si>
  <si>
    <t>JOET</t>
  </si>
  <si>
    <t>ARCANZAL</t>
  </si>
  <si>
    <t>PERRIER</t>
  </si>
  <si>
    <t>PASTRE</t>
  </si>
  <si>
    <t>SIMONI</t>
  </si>
  <si>
    <t>MARTEL</t>
  </si>
  <si>
    <t>SANCHEZ</t>
  </si>
  <si>
    <t>POLET</t>
  </si>
  <si>
    <t>DEMARET</t>
  </si>
  <si>
    <t>VAEST</t>
  </si>
  <si>
    <t>CONCURRENT</t>
  </si>
  <si>
    <t>CLASSMENT</t>
  </si>
  <si>
    <t>RANG</t>
  </si>
  <si>
    <t>EXERCICE 12</t>
  </si>
  <si>
    <t>Légende :</t>
  </si>
  <si>
    <t>En gris les chiffres que vous devez renseigner.</t>
  </si>
  <si>
    <t xml:space="preserve">BULLETIN DE PAIE </t>
  </si>
  <si>
    <t>EMPLOYEUR :</t>
  </si>
  <si>
    <t>SALARIÉ :</t>
  </si>
  <si>
    <t>Nom de la société :</t>
  </si>
  <si>
    <t>Nom et Prénom :</t>
  </si>
  <si>
    <t>Adresse :</t>
  </si>
  <si>
    <t>CP et Ville :</t>
  </si>
  <si>
    <t>Numéro SS :</t>
  </si>
  <si>
    <t>Numéro APE :</t>
  </si>
  <si>
    <t>Convention collective :</t>
  </si>
  <si>
    <t>Numéro SIRET :</t>
  </si>
  <si>
    <t>Emploi :</t>
  </si>
  <si>
    <t>URSSAF :</t>
  </si>
  <si>
    <t>Coefficient :</t>
  </si>
  <si>
    <t>Nombre de salariés :</t>
  </si>
  <si>
    <t>Nb heures travaillées :</t>
  </si>
  <si>
    <t>Taux horaire brut :</t>
  </si>
  <si>
    <t>Montant total :</t>
  </si>
  <si>
    <t>Salaire de base :</t>
  </si>
  <si>
    <t>Plafond SS :</t>
  </si>
  <si>
    <t>Heures supplémentaires à 25% :</t>
  </si>
  <si>
    <t>Heures supplémentaires à 50% :</t>
  </si>
  <si>
    <t>Nombre d'heures total du mois :</t>
  </si>
  <si>
    <t xml:space="preserve">Primes : </t>
  </si>
  <si>
    <t>SALAIRE BRUT :</t>
  </si>
  <si>
    <t>COTISATIONS</t>
  </si>
  <si>
    <t>BASE</t>
  </si>
  <si>
    <t>PART SALARIALE</t>
  </si>
  <si>
    <t>PART PATRONALE</t>
  </si>
  <si>
    <t>Taux</t>
  </si>
  <si>
    <t>Montant</t>
  </si>
  <si>
    <t>CSG déductible</t>
  </si>
  <si>
    <t>CSG non déductible</t>
  </si>
  <si>
    <t>CRDS non déductible</t>
  </si>
  <si>
    <t>SÉCURITÉ SOCIALE</t>
  </si>
  <si>
    <t>Assurance maladie</t>
  </si>
  <si>
    <t>Contribution solidarité autonomie</t>
  </si>
  <si>
    <t>Allocations familiales</t>
  </si>
  <si>
    <t>Assurance vieillesse déplafonnée</t>
  </si>
  <si>
    <t>Assurance vieillesse plafonnée</t>
  </si>
  <si>
    <t>Aide au logement (20 salariés et plus)</t>
  </si>
  <si>
    <t>Aide au logement (20 salariés au plus)</t>
  </si>
  <si>
    <t>Accidents du travail</t>
  </si>
  <si>
    <t>PÔLE EMPLOI</t>
  </si>
  <si>
    <t>Assurance chômage</t>
  </si>
  <si>
    <t>Fonds de garantie des salaires</t>
  </si>
  <si>
    <t xml:space="preserve">RETRAITE COMPLÉMENTAIRE </t>
  </si>
  <si>
    <t>Retraite Tranche 1</t>
  </si>
  <si>
    <t>AGFF Tranche 1</t>
  </si>
  <si>
    <t>Retraite Tranche 2</t>
  </si>
  <si>
    <t>AGFF Tranche 2</t>
  </si>
  <si>
    <t>FORMATION PROFESSIONNELLE</t>
  </si>
  <si>
    <t>Formation continue (11 salariés et plus)</t>
  </si>
  <si>
    <t>Formation continue (11 salariés au plus)</t>
  </si>
  <si>
    <t>AUTRES CONTRIBUTIONS</t>
  </si>
  <si>
    <t>Construction (20 salariés et plus)</t>
  </si>
  <si>
    <t>Taxe d'apprentissage</t>
  </si>
  <si>
    <t>Contribution développement apprentissage</t>
  </si>
  <si>
    <t>Contribution sup. apprentissage (250 salariés et plus)</t>
  </si>
  <si>
    <t>Versement transport (11 salariés et plus)</t>
  </si>
  <si>
    <t>Cotisation pénébilité de base</t>
  </si>
  <si>
    <t>Financement des organisations syndicales</t>
  </si>
  <si>
    <t>Prévoyance complémentaire</t>
  </si>
  <si>
    <t>TOTAL DES COTISATIONS</t>
  </si>
  <si>
    <t>Net à payer</t>
  </si>
  <si>
    <t>Net imposable</t>
  </si>
  <si>
    <t>Payé par virement bancaire le :</t>
  </si>
  <si>
    <t>À CONSERVER SANS LIMITATION DE DURÉE</t>
  </si>
  <si>
    <t>TRANCHE</t>
  </si>
  <si>
    <t>En jaune les formules</t>
  </si>
  <si>
    <r>
      <t>1/ Les comissions versées à des commerciaux sont calculées par rapport au barème présenté ci-dessous. Concevez le tableau de calcul des comissions et de la prime d'ancienneté (</t>
    </r>
    <r>
      <rPr>
        <i/>
        <sz val="11"/>
        <color indexed="8"/>
        <rFont val="Calibri"/>
        <family val="2"/>
      </rPr>
      <t>utilisez SI</t>
    </r>
    <r>
      <rPr>
        <sz val="11"/>
        <color theme="1"/>
        <rFont val="Calibri"/>
        <family val="2"/>
        <scheme val="minor"/>
      </rPr>
      <t>)</t>
    </r>
  </si>
  <si>
    <r>
      <t>2/ Certains commerciaux sont rémunérés à la semaine. Les heures supplémentaires sont calculées selon le barème ci-dessous. Les formules du tableau "SALAIRE" tenant compte des primes du tableau commissions (</t>
    </r>
    <r>
      <rPr>
        <i/>
        <sz val="11"/>
        <color indexed="8"/>
        <rFont val="Calibri"/>
        <family val="2"/>
      </rPr>
      <t>Utilisez recherche V et SI</t>
    </r>
    <r>
      <rPr>
        <sz val="11"/>
        <color theme="1"/>
        <rFont val="Calibri"/>
        <family val="2"/>
        <scheme val="minor"/>
      </rPr>
      <t>)</t>
    </r>
  </si>
  <si>
    <r>
      <t xml:space="preserve">1/ Afin de suivre les dépenses de fournitures de votre entreprise, faites apparaitre le mot ATTENTION lorsque le cumul des dépenses est supérieur à 75 % du budget alloué </t>
    </r>
    <r>
      <rPr>
        <i/>
        <sz val="11"/>
        <color indexed="8"/>
        <rFont val="Calibri"/>
        <family val="2"/>
      </rPr>
      <t>(formule SI)</t>
    </r>
  </si>
  <si>
    <r>
      <t xml:space="preserve">2/ réalisez le tableau de recherche ci-dessous </t>
    </r>
    <r>
      <rPr>
        <i/>
        <sz val="11"/>
        <color indexed="8"/>
        <rFont val="Calibri"/>
        <family val="2"/>
      </rPr>
      <t>(formule rechercheV ou rechercheH, l'une des deux formules est correcte)</t>
    </r>
  </si>
  <si>
    <r>
      <t xml:space="preserve">1/ Réalisez une ventilation automatique de vos factures en fonction de la famille de produit </t>
    </r>
    <r>
      <rPr>
        <i/>
        <sz val="11"/>
        <color indexed="8"/>
        <rFont val="Calibri"/>
        <family val="2"/>
      </rPr>
      <t>(formule SI)</t>
    </r>
  </si>
  <si>
    <r>
      <t xml:space="preserve">1/ Vous prelevez 10 échantillions sur une ligne de production puis effectuez une mesure sur chaque échantillions. Faites apparaitre </t>
    </r>
    <r>
      <rPr>
        <sz val="11"/>
        <color indexed="8"/>
        <rFont val="Wingdings"/>
        <charset val="2"/>
      </rPr>
      <t>L</t>
    </r>
    <r>
      <rPr>
        <sz val="11"/>
        <color theme="1"/>
        <rFont val="Calibri"/>
        <family val="2"/>
        <scheme val="minor"/>
      </rPr>
      <t xml:space="preserve">  lorsque le résultat de la mesure est en dehors des limites autorisées. </t>
    </r>
    <r>
      <rPr>
        <i/>
        <sz val="11"/>
        <color indexed="8"/>
        <rFont val="Calibri"/>
        <family val="2"/>
      </rPr>
      <t>(Vous devez utiliser les cellules C10 et C11 ; formule SI)</t>
    </r>
  </si>
  <si>
    <r>
      <t>2/ Afin d'effectuer un suivi de vos étudiants, il vous faut convoquer l'étudiant s'il a moins de 10 de moyenne ou bien s'il a plus de 3 absences (</t>
    </r>
    <r>
      <rPr>
        <i/>
        <sz val="11"/>
        <color indexed="8"/>
        <rFont val="Calibri"/>
        <family val="2"/>
      </rPr>
      <t>formule SI avec la formule ET / OU [l'une des deux est correcte]</t>
    </r>
    <r>
      <rPr>
        <sz val="11"/>
        <color theme="1"/>
        <rFont val="Calibri"/>
        <family val="2"/>
        <scheme val="minor"/>
      </rPr>
      <t>)</t>
    </r>
  </si>
  <si>
    <r>
      <t xml:space="preserve">1/ Vous gérez l'attribution de subventions aux associations de votre région. Les critères d'attribution sont précisés ci-dessous: </t>
    </r>
    <r>
      <rPr>
        <i/>
        <sz val="11"/>
        <color indexed="8"/>
        <rFont val="Calibri"/>
        <family val="2"/>
      </rPr>
      <t>(Formule SI/ET/OU)</t>
    </r>
  </si>
  <si>
    <r>
      <t>2/ Vous souhaitez suivre vos dépenses personnelles. Contruisez le tableau ci-dessous. (</t>
    </r>
    <r>
      <rPr>
        <i/>
        <sz val="11"/>
        <color indexed="8"/>
        <rFont val="Calibri"/>
        <family val="2"/>
      </rPr>
      <t>Formule SOMME.SI et SOMME.SI.ENS</t>
    </r>
    <r>
      <rPr>
        <sz val="11"/>
        <color theme="1"/>
        <rFont val="Calibri"/>
        <family val="2"/>
        <scheme val="minor"/>
      </rPr>
      <t xml:space="preserve">)
</t>
    </r>
  </si>
  <si>
    <t>1/Vous avez organisé une course et avez saisi par ordre d'arrivée l'identité de chaque courreur. A partir de la saisie d'un numéro de dossad en C29, affichez le nom ainsi que le classement de la personne.
2/Vous devez mettre une liste déroulante a la cellule C29 indiquant l'ensemble des numéros de DOSSARD</t>
  </si>
  <si>
    <t>Utilisez les formules (RechercheV / SI / EQUIV)</t>
  </si>
  <si>
    <r>
      <t xml:space="preserve">Afficher dans la colonne C le taux de TVA correspondant au code inscrit en colonne B
</t>
    </r>
    <r>
      <rPr>
        <i/>
        <sz val="10"/>
        <rFont val="Arial"/>
        <family val="2"/>
      </rPr>
      <t>Formule (SI)</t>
    </r>
  </si>
  <si>
    <r>
      <t xml:space="preserve">Faire afficher "Trophée" dans la colonne E pour les acteurs suceptibles de le recevoir.
</t>
    </r>
    <r>
      <rPr>
        <i/>
        <sz val="10"/>
        <rFont val="Arial"/>
        <family val="2"/>
      </rPr>
      <t>(formule SI avec la formule ET / OU [l'une des deux est correcte])</t>
    </r>
  </si>
  <si>
    <t>Utilisez 2 formules</t>
  </si>
  <si>
    <t>Utilisez 4 formules</t>
  </si>
  <si>
    <t>Utilisez 1 formule</t>
  </si>
  <si>
    <t>Utilisez 3 formules</t>
  </si>
  <si>
    <t>formule a utiliser : SI ; SOMME et (*)</t>
  </si>
  <si>
    <t>Pour mémoire la CGS et CDRS = 98,25 % des revenus</t>
  </si>
  <si>
    <t>utilisez SI et ET</t>
  </si>
  <si>
    <t>utilisez SI</t>
  </si>
  <si>
    <t>utilisez RECHERCHEV</t>
  </si>
  <si>
    <t>utilisez recherchev</t>
  </si>
  <si>
    <r>
      <t xml:space="preserve">le symbole  </t>
    </r>
    <r>
      <rPr>
        <sz val="11"/>
        <color indexed="8"/>
        <rFont val="Wingdings"/>
        <charset val="2"/>
      </rPr>
      <t>L</t>
    </r>
    <r>
      <rPr>
        <sz val="11"/>
        <color theme="1"/>
        <rFont val="Calibri"/>
        <family val="2"/>
        <scheme val="minor"/>
      </rPr>
      <t xml:space="preserve">  est donnée par la lettre L avec la police  wingdings</t>
    </r>
  </si>
  <si>
    <t>Utilisez SI , OU</t>
  </si>
  <si>
    <t>utilisez SI,ET,OU</t>
  </si>
  <si>
    <t>Utilisez SOMME.SI, RANG</t>
  </si>
  <si>
    <t>utilisez rechercheV</t>
  </si>
  <si>
    <t>utilisez EQUIV et SI</t>
  </si>
  <si>
    <r>
      <t>Attention, on souaite faire la différence d'affichage entre 1</t>
    </r>
    <r>
      <rPr>
        <sz val="11"/>
        <color indexed="10"/>
        <rFont val="Calibri"/>
        <family val="2"/>
      </rPr>
      <t>er,</t>
    </r>
    <r>
      <rPr>
        <sz val="11"/>
        <color theme="1"/>
        <rFont val="Calibri"/>
        <family val="2"/>
        <scheme val="minor"/>
      </rPr>
      <t xml:space="preserve"> 2</t>
    </r>
    <r>
      <rPr>
        <sz val="11"/>
        <color indexed="10"/>
        <rFont val="Calibri"/>
        <family val="2"/>
      </rPr>
      <t xml:space="preserve">nd </t>
    </r>
    <r>
      <rPr>
        <sz val="11"/>
        <color theme="1"/>
        <rFont val="Calibri"/>
        <family val="2"/>
        <scheme val="minor"/>
      </rPr>
      <t>et 3</t>
    </r>
    <r>
      <rPr>
        <sz val="11"/>
        <color indexed="10"/>
        <rFont val="Calibri"/>
        <family val="2"/>
      </rPr>
      <t>ème</t>
    </r>
  </si>
  <si>
    <t>Codes vetements</t>
  </si>
  <si>
    <t>Un magasin organise le rangement de ses produits en fonction d'un code attitré .</t>
  </si>
  <si>
    <t>HOMME</t>
  </si>
  <si>
    <t>Les articles sont rangés dans le rayon homme ou femme en fonction du code vetement , remplissez donc la colonne C en fonction du code inscrit dans la colonne B .</t>
  </si>
  <si>
    <t>Utilisez pour cet exercice , la fonction SI .</t>
  </si>
  <si>
    <t>CODE VETEMENT</t>
  </si>
  <si>
    <t>Jupe blanche</t>
  </si>
  <si>
    <t>Tailleur noir</t>
  </si>
  <si>
    <t>Veste rouge</t>
  </si>
  <si>
    <t xml:space="preserve">Utilisez SI </t>
  </si>
  <si>
    <t>T shirt vert</t>
  </si>
  <si>
    <t>Jean</t>
  </si>
  <si>
    <t>Pantalon beige</t>
  </si>
  <si>
    <t>CODE VETEMENT 2 = ENFANT</t>
  </si>
  <si>
    <t>ENFANT</t>
  </si>
  <si>
    <t>CODE VETEMENT 0 = HOMME</t>
  </si>
  <si>
    <t/>
  </si>
  <si>
    <t>ATTENTION</t>
  </si>
  <si>
    <t>L</t>
  </si>
  <si>
    <t>A CONVOQUER</t>
  </si>
  <si>
    <t>REFUSE</t>
  </si>
  <si>
    <t>ACCORDE</t>
  </si>
  <si>
    <t>1er</t>
  </si>
  <si>
    <t>Pas de code</t>
  </si>
  <si>
    <t>rang</t>
  </si>
  <si>
    <t>Concurrent</t>
  </si>
  <si>
    <t>Classement</t>
  </si>
  <si>
    <t>FACTURE</t>
  </si>
  <si>
    <t>Trophe</t>
  </si>
  <si>
    <t>DEVOIR SURVEILLE</t>
  </si>
  <si>
    <t xml:space="preserve">Remplacer les cellules sur "fond de couleur" par vos formules automatiques (1 couleur = 1 formule)
</t>
  </si>
  <si>
    <r>
      <t xml:space="preserve">A la fin de votre devoir,  envoyez votre fichier a l'adresse suivante: </t>
    </r>
    <r>
      <rPr>
        <b/>
        <u/>
        <sz val="11"/>
        <color indexed="10"/>
        <rFont val="Calibri"/>
        <family val="2"/>
      </rPr>
      <t>jerome@lemai.fr</t>
    </r>
  </si>
  <si>
    <t>--&gt;  Nommez votre fichier excel par NOM_PRENOM_DS.XLS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</si>
</sst>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%"/>
    <numFmt numFmtId="165" formatCode="_-* #,##0.00\ [$€]_-;\-* #,##0.00\ [$€]_-;_-* \-??\ [$€]_-;_-@_-"/>
    <numFmt numFmtId="166" formatCode="_-* #,##0.00\ _F_-;\-* #,##0.00\ _F_-;_-* \-??\ _F_-;_-@_-"/>
    <numFmt numFmtId="167" formatCode="_-* #,##0\ _F_-;\-* #,##0\ _F_-;_-* \-??\ _F_-;_-@_-"/>
    <numFmt numFmtId="168" formatCode="#,##0.00\ &quot;€&quot;"/>
    <numFmt numFmtId="169" formatCode="_-* #,##0.00\ &quot;F&quot;_-;\-* #,##0.00\ &quot;F&quot;_-;_-* &quot;-&quot;??\ &quot;F&quot;_-;_-@_-"/>
    <numFmt numFmtId="170" formatCode="0.000%"/>
    <numFmt numFmtId="171" formatCode="_-* #,##0.00\ [$€-40C]_-;\-* #,##0.0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Wingdings"/>
      <charset val="2"/>
    </font>
    <font>
      <i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i/>
      <sz val="10"/>
      <name val="Arial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i/>
      <sz val="10"/>
      <color rgb="FFFF0000"/>
      <name val="Arial"/>
      <family val="2"/>
    </font>
    <font>
      <b/>
      <i/>
      <sz val="11"/>
      <color theme="0"/>
      <name val="Calibri"/>
      <family val="2"/>
    </font>
    <font>
      <b/>
      <sz val="16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5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6" fontId="5" fillId="0" borderId="0" applyFill="0" applyBorder="0" applyAlignment="0" applyProtection="0"/>
    <xf numFmtId="44" fontId="16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/>
    <xf numFmtId="0" fontId="19" fillId="0" borderId="0" xfId="0" applyFont="1" applyAlignment="1">
      <alignment vertical="top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0" fillId="2" borderId="7" xfId="0" applyFont="1" applyFill="1" applyBorder="1"/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8" xfId="0" applyFont="1" applyBorder="1"/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left"/>
    </xf>
    <xf numFmtId="14" fontId="0" fillId="0" borderId="1" xfId="0" applyNumberFormat="1" applyBorder="1"/>
    <xf numFmtId="44" fontId="16" fillId="0" borderId="1" xfId="5" applyFont="1" applyBorder="1"/>
    <xf numFmtId="0" fontId="0" fillId="0" borderId="9" xfId="0" applyBorder="1"/>
    <xf numFmtId="0" fontId="18" fillId="0" borderId="0" xfId="2" applyAlignment="1">
      <alignment vertical="top" wrapText="1"/>
    </xf>
    <xf numFmtId="0" fontId="19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9" fillId="3" borderId="13" xfId="0" applyFont="1" applyFill="1" applyBorder="1"/>
    <xf numFmtId="0" fontId="19" fillId="0" borderId="5" xfId="0" applyFont="1" applyBorder="1"/>
    <xf numFmtId="0" fontId="19" fillId="0" borderId="1" xfId="0" applyFont="1" applyBorder="1" applyAlignment="1">
      <alignment horizontal="left" vertical="center"/>
    </xf>
    <xf numFmtId="0" fontId="19" fillId="0" borderId="14" xfId="0" applyFont="1" applyBorder="1"/>
    <xf numFmtId="0" fontId="19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9" fillId="2" borderId="16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14" fontId="0" fillId="0" borderId="17" xfId="0" applyNumberFormat="1" applyBorder="1"/>
    <xf numFmtId="0" fontId="0" fillId="0" borderId="17" xfId="0" applyBorder="1"/>
    <xf numFmtId="44" fontId="16" fillId="0" borderId="17" xfId="5" applyFont="1" applyBorder="1"/>
    <xf numFmtId="0" fontId="19" fillId="0" borderId="18" xfId="0" applyFont="1" applyBorder="1"/>
    <xf numFmtId="0" fontId="19" fillId="0" borderId="16" xfId="0" applyFont="1" applyBorder="1"/>
    <xf numFmtId="0" fontId="19" fillId="0" borderId="9" xfId="0" applyFont="1" applyBorder="1"/>
    <xf numFmtId="0" fontId="19" fillId="0" borderId="10" xfId="0" applyFont="1" applyBorder="1" applyAlignment="1">
      <alignment horizontal="center"/>
    </xf>
    <xf numFmtId="0" fontId="5" fillId="0" borderId="0" xfId="8"/>
    <xf numFmtId="0" fontId="4" fillId="0" borderId="0" xfId="8" applyFont="1"/>
    <xf numFmtId="0" fontId="5" fillId="0" borderId="19" xfId="8" applyBorder="1"/>
    <xf numFmtId="0" fontId="5" fillId="0" borderId="19" xfId="8" applyBorder="1" applyAlignment="1">
      <alignment horizontal="center"/>
    </xf>
    <xf numFmtId="10" fontId="5" fillId="0" borderId="0" xfId="8" applyNumberFormat="1"/>
    <xf numFmtId="167" fontId="5" fillId="2" borderId="19" xfId="4" applyNumberFormat="1" applyFill="1" applyBorder="1" applyAlignment="1" applyProtection="1">
      <alignment horizontal="center"/>
    </xf>
    <xf numFmtId="0" fontId="5" fillId="0" borderId="0" xfId="8" applyAlignment="1">
      <alignment horizontal="right"/>
    </xf>
    <xf numFmtId="10" fontId="5" fillId="2" borderId="19" xfId="8" applyNumberFormat="1" applyFill="1" applyBorder="1" applyAlignment="1">
      <alignment horizontal="right"/>
    </xf>
    <xf numFmtId="167" fontId="5" fillId="0" borderId="19" xfId="4" applyNumberFormat="1" applyFill="1" applyBorder="1" applyAlignment="1" applyProtection="1"/>
    <xf numFmtId="0" fontId="7" fillId="0" borderId="0" xfId="8" applyFont="1"/>
    <xf numFmtId="9" fontId="5" fillId="0" borderId="0" xfId="8" applyNumberFormat="1"/>
    <xf numFmtId="0" fontId="19" fillId="0" borderId="20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6" fillId="0" borderId="1" xfId="5" applyNumberFormat="1" applyFont="1" applyBorder="1" applyAlignment="1"/>
    <xf numFmtId="0" fontId="0" fillId="0" borderId="21" xfId="0" applyBorder="1"/>
    <xf numFmtId="0" fontId="0" fillId="0" borderId="22" xfId="0" applyBorder="1"/>
    <xf numFmtId="44" fontId="16" fillId="2" borderId="1" xfId="5" applyFont="1" applyFill="1" applyBorder="1"/>
    <xf numFmtId="44" fontId="16" fillId="2" borderId="4" xfId="5" applyFont="1" applyFill="1" applyBorder="1"/>
    <xf numFmtId="0" fontId="17" fillId="0" borderId="0" xfId="0" applyFont="1"/>
    <xf numFmtId="9" fontId="10" fillId="0" borderId="0" xfId="10" applyFont="1" applyBorder="1" applyAlignment="1">
      <alignment vertical="center"/>
    </xf>
    <xf numFmtId="9" fontId="10" fillId="0" borderId="0" xfId="10" applyFont="1" applyAlignment="1">
      <alignment vertical="center"/>
    </xf>
    <xf numFmtId="4" fontId="9" fillId="0" borderId="0" xfId="0" applyNumberFormat="1" applyFont="1" applyAlignment="1" applyProtection="1">
      <alignment horizontal="left" vertical="center"/>
      <protection hidden="1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vertical="center"/>
    </xf>
    <xf numFmtId="0" fontId="21" fillId="5" borderId="0" xfId="0" applyFont="1" applyFill="1" applyAlignment="1">
      <alignment horizontal="right" vertical="center"/>
    </xf>
    <xf numFmtId="168" fontId="21" fillId="5" borderId="27" xfId="0" applyNumberFormat="1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21" fillId="5" borderId="28" xfId="0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vertical="center"/>
    </xf>
    <xf numFmtId="0" fontId="22" fillId="5" borderId="29" xfId="0" applyFont="1" applyFill="1" applyBorder="1" applyAlignment="1">
      <alignment horizontal="left" vertical="center"/>
    </xf>
    <xf numFmtId="0" fontId="22" fillId="5" borderId="13" xfId="0" applyFont="1" applyFill="1" applyBorder="1" applyAlignment="1">
      <alignment horizontal="left" vertical="center"/>
    </xf>
    <xf numFmtId="168" fontId="10" fillId="5" borderId="13" xfId="0" applyNumberFormat="1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8" fontId="10" fillId="0" borderId="13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44" fontId="10" fillId="2" borderId="33" xfId="5" applyFont="1" applyFill="1" applyBorder="1" applyAlignment="1">
      <alignment vertical="center"/>
    </xf>
    <xf numFmtId="44" fontId="10" fillId="2" borderId="0" xfId="5" applyFont="1" applyFill="1" applyBorder="1" applyAlignment="1">
      <alignment vertical="center"/>
    </xf>
    <xf numFmtId="168" fontId="10" fillId="2" borderId="27" xfId="0" applyNumberFormat="1" applyFont="1" applyFill="1" applyBorder="1" applyAlignment="1">
      <alignment vertical="center"/>
    </xf>
    <xf numFmtId="0" fontId="21" fillId="5" borderId="23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44" fontId="10" fillId="2" borderId="34" xfId="5" applyFont="1" applyFill="1" applyBorder="1" applyAlignment="1">
      <alignment vertical="center"/>
    </xf>
    <xf numFmtId="44" fontId="10" fillId="2" borderId="13" xfId="5" applyFont="1" applyFill="1" applyBorder="1" applyAlignment="1">
      <alignment vertical="center"/>
    </xf>
    <xf numFmtId="168" fontId="10" fillId="2" borderId="30" xfId="0" applyNumberFormat="1" applyFont="1" applyFill="1" applyBorder="1" applyAlignment="1">
      <alignment vertical="center"/>
    </xf>
    <xf numFmtId="44" fontId="10" fillId="2" borderId="27" xfId="5" applyFont="1" applyFill="1" applyBorder="1" applyAlignment="1">
      <alignment vertical="center"/>
    </xf>
    <xf numFmtId="44" fontId="12" fillId="2" borderId="1" xfId="5" applyFont="1" applyFill="1" applyBorder="1" applyAlignment="1">
      <alignment vertical="center"/>
    </xf>
    <xf numFmtId="168" fontId="10" fillId="2" borderId="0" xfId="0" applyNumberFormat="1" applyFont="1" applyFill="1" applyAlignment="1">
      <alignment vertical="center"/>
    </xf>
    <xf numFmtId="171" fontId="10" fillId="2" borderId="33" xfId="5" applyNumberFormat="1" applyFont="1" applyFill="1" applyBorder="1" applyAlignment="1">
      <alignment vertical="center"/>
    </xf>
    <xf numFmtId="168" fontId="10" fillId="2" borderId="33" xfId="5" applyNumberFormat="1" applyFont="1" applyFill="1" applyBorder="1" applyAlignment="1">
      <alignment vertical="center"/>
    </xf>
    <xf numFmtId="168" fontId="10" fillId="2" borderId="27" xfId="5" applyNumberFormat="1" applyFont="1" applyFill="1" applyBorder="1" applyAlignment="1">
      <alignment vertical="center"/>
    </xf>
    <xf numFmtId="0" fontId="21" fillId="5" borderId="29" xfId="0" applyFont="1" applyFill="1" applyBorder="1" applyAlignment="1">
      <alignment horizontal="left" vertical="center"/>
    </xf>
    <xf numFmtId="0" fontId="21" fillId="5" borderId="13" xfId="0" applyFont="1" applyFill="1" applyBorder="1" applyAlignment="1">
      <alignment horizontal="left" vertical="center"/>
    </xf>
    <xf numFmtId="44" fontId="10" fillId="3" borderId="34" xfId="5" applyFont="1" applyFill="1" applyBorder="1" applyAlignment="1">
      <alignment vertical="center"/>
    </xf>
    <xf numFmtId="10" fontId="10" fillId="3" borderId="34" xfId="0" applyNumberFormat="1" applyFont="1" applyFill="1" applyBorder="1" applyAlignment="1">
      <alignment vertical="center"/>
    </xf>
    <xf numFmtId="168" fontId="10" fillId="3" borderId="13" xfId="0" applyNumberFormat="1" applyFont="1" applyFill="1" applyBorder="1" applyAlignment="1">
      <alignment vertical="center"/>
    </xf>
    <xf numFmtId="168" fontId="10" fillId="3" borderId="30" xfId="0" applyNumberFormat="1" applyFont="1" applyFill="1" applyBorder="1" applyAlignment="1">
      <alignment vertical="center"/>
    </xf>
    <xf numFmtId="10" fontId="10" fillId="0" borderId="0" xfId="0" applyNumberFormat="1" applyFont="1" applyAlignment="1">
      <alignment vertical="center"/>
    </xf>
    <xf numFmtId="168" fontId="8" fillId="2" borderId="34" xfId="0" applyNumberFormat="1" applyFont="1" applyFill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vertical="center"/>
    </xf>
    <xf numFmtId="168" fontId="10" fillId="0" borderId="27" xfId="0" applyNumberFormat="1" applyFont="1" applyBorder="1" applyAlignment="1">
      <alignment vertical="center"/>
    </xf>
    <xf numFmtId="168" fontId="8" fillId="0" borderId="27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10" fontId="10" fillId="7" borderId="33" xfId="0" applyNumberFormat="1" applyFont="1" applyFill="1" applyBorder="1" applyAlignment="1">
      <alignment vertical="center"/>
    </xf>
    <xf numFmtId="10" fontId="10" fillId="7" borderId="34" xfId="0" applyNumberFormat="1" applyFont="1" applyFill="1" applyBorder="1" applyAlignment="1">
      <alignment vertical="center"/>
    </xf>
    <xf numFmtId="170" fontId="10" fillId="7" borderId="33" xfId="0" applyNumberFormat="1" applyFont="1" applyFill="1" applyBorder="1" applyAlignment="1">
      <alignment vertical="center"/>
    </xf>
    <xf numFmtId="168" fontId="10" fillId="2" borderId="31" xfId="0" applyNumberFormat="1" applyFont="1" applyFill="1" applyBorder="1" applyAlignment="1">
      <alignment vertical="center"/>
    </xf>
    <xf numFmtId="0" fontId="23" fillId="0" borderId="0" xfId="0" quotePrefix="1" applyFont="1"/>
    <xf numFmtId="44" fontId="24" fillId="0" borderId="0" xfId="0" applyNumberFormat="1" applyFont="1"/>
    <xf numFmtId="0" fontId="25" fillId="0" borderId="0" xfId="0" applyFont="1" applyAlignment="1">
      <alignment vertical="center"/>
    </xf>
    <xf numFmtId="171" fontId="12" fillId="8" borderId="1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168" fontId="10" fillId="10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 applyProtection="1">
      <alignment vertical="center"/>
      <protection locked="0"/>
    </xf>
    <xf numFmtId="168" fontId="10" fillId="10" borderId="1" xfId="0" applyNumberFormat="1" applyFont="1" applyFill="1" applyBorder="1" applyAlignment="1" applyProtection="1">
      <alignment vertical="center"/>
      <protection locked="0"/>
    </xf>
    <xf numFmtId="0" fontId="10" fillId="10" borderId="0" xfId="0" applyFont="1" applyFill="1" applyAlignment="1">
      <alignment horizontal="left" vertical="center"/>
    </xf>
    <xf numFmtId="0" fontId="10" fillId="10" borderId="27" xfId="0" applyFont="1" applyFill="1" applyBorder="1" applyAlignment="1">
      <alignment horizontal="left" vertical="center"/>
    </xf>
    <xf numFmtId="0" fontId="10" fillId="10" borderId="0" xfId="0" applyFont="1" applyFill="1" applyAlignment="1">
      <alignment vertical="center"/>
    </xf>
    <xf numFmtId="0" fontId="10" fillId="11" borderId="0" xfId="0" applyFont="1" applyFill="1" applyAlignment="1">
      <alignment horizontal="left" vertical="center"/>
    </xf>
    <xf numFmtId="0" fontId="0" fillId="12" borderId="1" xfId="0" applyFill="1" applyBorder="1"/>
    <xf numFmtId="0" fontId="0" fillId="13" borderId="1" xfId="0" applyFill="1" applyBorder="1"/>
    <xf numFmtId="164" fontId="16" fillId="13" borderId="1" xfId="9" applyNumberFormat="1" applyFont="1" applyFill="1" applyBorder="1"/>
    <xf numFmtId="164" fontId="16" fillId="13" borderId="4" xfId="9" applyNumberFormat="1" applyFont="1" applyFill="1" applyBorder="1"/>
    <xf numFmtId="0" fontId="0" fillId="14" borderId="7" xfId="0" applyFill="1" applyBorder="1"/>
    <xf numFmtId="0" fontId="4" fillId="15" borderId="0" xfId="0" applyFont="1" applyFill="1" applyAlignment="1">
      <alignment horizontal="center"/>
    </xf>
    <xf numFmtId="0" fontId="15" fillId="0" borderId="0" xfId="0" applyFont="1"/>
    <xf numFmtId="0" fontId="26" fillId="0" borderId="0" xfId="0" applyFont="1"/>
    <xf numFmtId="10" fontId="0" fillId="0" borderId="0" xfId="0" applyNumberFormat="1"/>
    <xf numFmtId="10" fontId="0" fillId="2" borderId="19" xfId="0" applyNumberFormat="1" applyFill="1" applyBorder="1" applyAlignment="1">
      <alignment horizont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center"/>
    </xf>
    <xf numFmtId="44" fontId="16" fillId="14" borderId="1" xfId="5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16" fillId="0" borderId="21" xfId="5" applyFont="1" applyBorder="1" applyAlignment="1">
      <alignment vertical="center"/>
    </xf>
    <xf numFmtId="44" fontId="16" fillId="0" borderId="22" xfId="5" applyFont="1" applyBorder="1" applyAlignment="1">
      <alignment vertical="center"/>
    </xf>
    <xf numFmtId="0" fontId="19" fillId="3" borderId="24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44" fontId="16" fillId="0" borderId="1" xfId="5" applyFont="1" applyBorder="1" applyAlignment="1">
      <alignment horizontal="center"/>
    </xf>
    <xf numFmtId="44" fontId="16" fillId="0" borderId="17" xfId="5" applyFont="1" applyBorder="1" applyAlignment="1">
      <alignment horizontal="center"/>
    </xf>
    <xf numFmtId="0" fontId="19" fillId="3" borderId="35" xfId="0" applyFont="1" applyFill="1" applyBorder="1" applyAlignment="1">
      <alignment horizontal="center"/>
    </xf>
    <xf numFmtId="0" fontId="19" fillId="3" borderId="36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44" fontId="16" fillId="16" borderId="1" xfId="5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" borderId="35" xfId="0" applyFont="1" applyFill="1" applyBorder="1" applyAlignment="1">
      <alignment horizontal="center" vertical="top"/>
    </xf>
    <xf numFmtId="0" fontId="19" fillId="3" borderId="36" xfId="0" applyFont="1" applyFill="1" applyBorder="1" applyAlignment="1">
      <alignment horizontal="center" vertical="top"/>
    </xf>
    <xf numFmtId="0" fontId="19" fillId="3" borderId="31" xfId="0" applyFont="1" applyFill="1" applyBorder="1" applyAlignment="1">
      <alignment horizontal="center" vertical="top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left" vertical="top"/>
    </xf>
    <xf numFmtId="0" fontId="19" fillId="3" borderId="13" xfId="0" applyFont="1" applyFill="1" applyBorder="1" applyAlignment="1">
      <alignment horizontal="center" wrapText="1"/>
    </xf>
    <xf numFmtId="0" fontId="19" fillId="3" borderId="30" xfId="0" applyFont="1" applyFill="1" applyBorder="1" applyAlignment="1">
      <alignment horizontal="center" wrapText="1"/>
    </xf>
    <xf numFmtId="44" fontId="16" fillId="2" borderId="4" xfId="5" applyFont="1" applyFill="1" applyBorder="1" applyAlignment="1">
      <alignment horizontal="center"/>
    </xf>
    <xf numFmtId="44" fontId="16" fillId="2" borderId="6" xfId="5" applyFont="1" applyFill="1" applyBorder="1" applyAlignment="1">
      <alignment horizontal="center"/>
    </xf>
    <xf numFmtId="0" fontId="19" fillId="8" borderId="35" xfId="0" applyFont="1" applyFill="1" applyBorder="1" applyAlignment="1">
      <alignment horizontal="center"/>
    </xf>
    <xf numFmtId="0" fontId="19" fillId="8" borderId="36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44" fontId="16" fillId="0" borderId="4" xfId="5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4" fontId="19" fillId="0" borderId="16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44" fontId="16" fillId="2" borderId="1" xfId="5" applyFont="1" applyFill="1" applyBorder="1" applyAlignment="1">
      <alignment horizontal="center"/>
    </xf>
    <xf numFmtId="44" fontId="16" fillId="2" borderId="7" xfId="5" applyFont="1" applyFill="1" applyBorder="1" applyAlignment="1">
      <alignment horizontal="center"/>
    </xf>
    <xf numFmtId="0" fontId="19" fillId="0" borderId="10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0" xfId="0" applyBorder="1" applyAlignment="1">
      <alignment horizontal="left"/>
    </xf>
    <xf numFmtId="0" fontId="19" fillId="3" borderId="10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18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9" fillId="3" borderId="23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4" fillId="0" borderId="0" xfId="8" applyFont="1" applyAlignment="1">
      <alignment horizontal="left" vertical="top" wrapText="1"/>
    </xf>
    <xf numFmtId="0" fontId="4" fillId="0" borderId="0" xfId="8" applyFont="1" applyAlignment="1">
      <alignment horizontal="left" vertical="top"/>
    </xf>
    <xf numFmtId="0" fontId="27" fillId="5" borderId="35" xfId="0" applyFont="1" applyFill="1" applyBorder="1" applyAlignment="1">
      <alignment horizontal="center" vertical="center"/>
    </xf>
    <xf numFmtId="0" fontId="27" fillId="5" borderId="36" xfId="0" applyFont="1" applyFill="1" applyBorder="1" applyAlignment="1">
      <alignment horizontal="center" vertical="center"/>
    </xf>
    <xf numFmtId="0" fontId="27" fillId="5" borderId="31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2" fillId="17" borderId="35" xfId="0" applyFont="1" applyFill="1" applyBorder="1" applyAlignment="1">
      <alignment horizontal="left" vertical="center"/>
    </xf>
    <xf numFmtId="0" fontId="22" fillId="17" borderId="36" xfId="0" applyFont="1" applyFill="1" applyBorder="1" applyAlignment="1">
      <alignment horizontal="left" vertical="center"/>
    </xf>
    <xf numFmtId="0" fontId="22" fillId="17" borderId="31" xfId="0" applyFont="1" applyFill="1" applyBorder="1" applyAlignment="1">
      <alignment horizontal="left" vertical="center"/>
    </xf>
    <xf numFmtId="0" fontId="22" fillId="5" borderId="35" xfId="0" applyFont="1" applyFill="1" applyBorder="1" applyAlignment="1">
      <alignment horizontal="left" vertical="center"/>
    </xf>
    <xf numFmtId="0" fontId="22" fillId="5" borderId="36" xfId="0" applyFont="1" applyFill="1" applyBorder="1" applyAlignment="1">
      <alignment horizontal="left" vertical="center"/>
    </xf>
    <xf numFmtId="0" fontId="22" fillId="5" borderId="31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8" borderId="1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right" vertical="center"/>
    </xf>
    <xf numFmtId="0" fontId="21" fillId="5" borderId="0" xfId="0" applyFont="1" applyFill="1" applyAlignment="1">
      <alignment horizontal="right" vertical="center"/>
    </xf>
    <xf numFmtId="0" fontId="21" fillId="5" borderId="28" xfId="0" applyFont="1" applyFill="1" applyBorder="1" applyAlignment="1">
      <alignment horizontal="right" vertical="center"/>
    </xf>
    <xf numFmtId="0" fontId="22" fillId="5" borderId="23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right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10" fillId="10" borderId="27" xfId="0" applyFont="1" applyFill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10" fillId="10" borderId="0" xfId="0" applyNumberFormat="1" applyFont="1" applyFill="1" applyAlignment="1">
      <alignment horizontal="left" vertical="center"/>
    </xf>
    <xf numFmtId="0" fontId="22" fillId="5" borderId="3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8" fillId="10" borderId="25" xfId="0" applyFont="1" applyFill="1" applyBorder="1" applyAlignment="1">
      <alignment horizontal="left" vertical="center"/>
    </xf>
    <xf numFmtId="0" fontId="8" fillId="10" borderId="26" xfId="0" applyFont="1" applyFill="1" applyBorder="1" applyAlignment="1">
      <alignment horizontal="left" vertical="center"/>
    </xf>
    <xf numFmtId="0" fontId="10" fillId="10" borderId="25" xfId="0" applyFont="1" applyFill="1" applyBorder="1" applyAlignment="1">
      <alignment horizontal="left" vertical="center"/>
    </xf>
    <xf numFmtId="0" fontId="10" fillId="10" borderId="26" xfId="0" applyFont="1" applyFill="1" applyBorder="1" applyAlignment="1">
      <alignment horizontal="left" vertical="center"/>
    </xf>
    <xf numFmtId="0" fontId="4" fillId="12" borderId="0" xfId="0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28" fillId="0" borderId="0" xfId="0" quotePrefix="1" applyFont="1" applyAlignment="1">
      <alignment horizontal="left" vertical="top" wrapText="1"/>
    </xf>
    <xf numFmtId="0" fontId="4" fillId="0" borderId="19" xfId="8" applyFont="1" applyFill="1" applyBorder="1" applyAlignment="1">
      <alignment horizontal="center"/>
    </xf>
    <xf numFmtId="0" fontId="4" fillId="0" borderId="19" xfId="8" applyFont="1" applyFill="1" applyBorder="1" applyAlignment="1">
      <alignment horizontal="center" vertical="center" wrapText="1"/>
    </xf>
    <xf numFmtId="0" fontId="4" fillId="0" borderId="19" xfId="8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/>
    </xf>
    <xf numFmtId="0" fontId="0" fillId="0" borderId="19" xfId="0" applyFill="1" applyBorder="1"/>
    <xf numFmtId="0" fontId="0" fillId="0" borderId="19" xfId="0" applyFill="1" applyBorder="1" applyAlignment="1">
      <alignment horizontal="center"/>
    </xf>
  </cellXfs>
  <cellStyles count="11">
    <cellStyle name="Euro" xfId="1" xr:uid="{16F7DD6F-4838-409F-8426-EA0912E6BD39}"/>
    <cellStyle name="Lien hypertexte" xfId="2" builtinId="8"/>
    <cellStyle name="Lien hypertexte 2" xfId="3" xr:uid="{0EC4947A-F053-479B-B217-B9C499144F6C}"/>
    <cellStyle name="Milliers 2" xfId="4" xr:uid="{A1416A5A-C695-460C-8270-9E0C56635E25}"/>
    <cellStyle name="Monétaire" xfId="5" builtinId="4"/>
    <cellStyle name="Monétaire 2" xfId="6" xr:uid="{2C8A12FB-FD29-4517-9951-19865C65D4CF}"/>
    <cellStyle name="Monétaire 3" xfId="7" xr:uid="{E70D774F-92ED-4EB1-8E66-85E04206BAA8}"/>
    <cellStyle name="Normal" xfId="0" builtinId="0"/>
    <cellStyle name="Normal 2" xfId="8" xr:uid="{2348D87E-D37E-4298-8E41-0B54AE435ED3}"/>
    <cellStyle name="Pourcentage" xfId="9" builtinId="5"/>
    <cellStyle name="Pourcentage 2" xfId="10" xr:uid="{B1442551-8F99-4C90-8B91-AB05F179D54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5FB1-5232-46E2-A4BD-4F43CED93623}">
  <dimension ref="A1:H54"/>
  <sheetViews>
    <sheetView tabSelected="1" workbookViewId="0">
      <selection activeCell="A8" sqref="A8:H8"/>
    </sheetView>
  </sheetViews>
  <sheetFormatPr baseColWidth="10" defaultRowHeight="14.5" x14ac:dyDescent="0.35"/>
  <cols>
    <col min="1" max="2" width="12.26953125" customWidth="1"/>
  </cols>
  <sheetData>
    <row r="1" spans="1:8" ht="15" customHeight="1" x14ac:dyDescent="0.35">
      <c r="A1" s="156" t="s">
        <v>341</v>
      </c>
      <c r="B1" s="157"/>
      <c r="C1" s="157"/>
      <c r="D1" s="157"/>
      <c r="E1" s="157"/>
      <c r="F1" s="157"/>
      <c r="G1" s="158"/>
    </row>
    <row r="2" spans="1:8" x14ac:dyDescent="0.35">
      <c r="A2" s="159"/>
      <c r="B2" s="160"/>
      <c r="C2" s="160"/>
      <c r="D2" s="160"/>
      <c r="E2" s="160"/>
      <c r="F2" s="160"/>
      <c r="G2" s="161"/>
    </row>
    <row r="3" spans="1:8" ht="15" thickBot="1" x14ac:dyDescent="0.4">
      <c r="A3" s="162"/>
      <c r="B3" s="163"/>
      <c r="C3" s="163"/>
      <c r="D3" s="163"/>
      <c r="E3" s="163"/>
      <c r="F3" s="163"/>
      <c r="G3" s="164"/>
    </row>
    <row r="5" spans="1:8" x14ac:dyDescent="0.35">
      <c r="A5" s="165" t="s">
        <v>128</v>
      </c>
      <c r="B5" s="165"/>
      <c r="C5" s="165"/>
      <c r="D5" s="165"/>
      <c r="E5" s="165"/>
      <c r="F5" s="165"/>
      <c r="G5" s="165"/>
    </row>
    <row r="6" spans="1:8" x14ac:dyDescent="0.35">
      <c r="A6" s="13"/>
      <c r="B6" s="13"/>
      <c r="C6" s="13"/>
      <c r="D6" s="13"/>
      <c r="E6" s="13"/>
      <c r="F6" s="13"/>
      <c r="G6" s="13"/>
    </row>
    <row r="8" spans="1:8" ht="15" customHeight="1" x14ac:dyDescent="0.35">
      <c r="A8" s="166" t="s">
        <v>342</v>
      </c>
      <c r="B8" s="166"/>
      <c r="C8" s="166"/>
      <c r="D8" s="166"/>
      <c r="E8" s="166"/>
      <c r="F8" s="166"/>
      <c r="G8" s="166"/>
      <c r="H8" s="166"/>
    </row>
    <row r="9" spans="1:8" ht="15" customHeight="1" x14ac:dyDescent="0.35">
      <c r="A9" s="166" t="s">
        <v>343</v>
      </c>
      <c r="B9" s="166"/>
      <c r="C9" s="166"/>
      <c r="D9" s="166"/>
      <c r="E9" s="166"/>
      <c r="F9" s="166"/>
      <c r="G9" s="166"/>
    </row>
    <row r="10" spans="1:8" x14ac:dyDescent="0.35">
      <c r="A10" s="166"/>
      <c r="B10" s="166"/>
      <c r="C10" s="166"/>
      <c r="D10" s="166"/>
      <c r="E10" s="166"/>
      <c r="F10" s="166"/>
      <c r="G10" s="166"/>
    </row>
    <row r="11" spans="1:8" ht="21" customHeight="1" x14ac:dyDescent="0.35">
      <c r="A11" s="316" t="s">
        <v>344</v>
      </c>
      <c r="B11" s="315"/>
      <c r="C11" s="315"/>
      <c r="D11" s="315"/>
      <c r="E11" s="315"/>
      <c r="F11" s="315"/>
      <c r="G11" s="315"/>
    </row>
    <row r="13" spans="1:8" x14ac:dyDescent="0.35">
      <c r="A13" s="27" t="s">
        <v>129</v>
      </c>
    </row>
    <row r="14" spans="1:8" ht="33" customHeight="1" x14ac:dyDescent="0.35">
      <c r="A14" s="31" t="s">
        <v>130</v>
      </c>
      <c r="B14" s="20" t="s">
        <v>137</v>
      </c>
      <c r="C14" s="20" t="s">
        <v>138</v>
      </c>
      <c r="D14" s="19"/>
      <c r="E14" s="19"/>
      <c r="F14" s="19"/>
      <c r="G14" s="20" t="s">
        <v>57</v>
      </c>
    </row>
    <row r="15" spans="1:8" x14ac:dyDescent="0.35">
      <c r="A15" s="4" t="s">
        <v>147</v>
      </c>
      <c r="B15" s="4">
        <v>2</v>
      </c>
      <c r="C15" s="4">
        <v>2</v>
      </c>
      <c r="G15" s="4">
        <f>SUM(B15:C15)</f>
        <v>4</v>
      </c>
    </row>
    <row r="17" spans="1:7" ht="29" x14ac:dyDescent="0.35">
      <c r="A17" s="31" t="s">
        <v>131</v>
      </c>
      <c r="B17" s="20" t="s">
        <v>139</v>
      </c>
      <c r="C17" s="20" t="s">
        <v>140</v>
      </c>
      <c r="G17" s="20" t="s">
        <v>57</v>
      </c>
    </row>
    <row r="18" spans="1:7" x14ac:dyDescent="0.35">
      <c r="A18" s="4" t="s">
        <v>147</v>
      </c>
      <c r="B18" s="4">
        <v>1</v>
      </c>
      <c r="C18" s="4">
        <v>1</v>
      </c>
      <c r="G18" s="4">
        <f>SUM(B18:C18)</f>
        <v>2</v>
      </c>
    </row>
    <row r="20" spans="1:7" x14ac:dyDescent="0.35">
      <c r="A20" s="31" t="s">
        <v>132</v>
      </c>
      <c r="B20" s="20" t="s">
        <v>141</v>
      </c>
      <c r="C20" s="20" t="s">
        <v>142</v>
      </c>
      <c r="D20" s="20" t="s">
        <v>143</v>
      </c>
      <c r="G20" s="20" t="s">
        <v>57</v>
      </c>
    </row>
    <row r="21" spans="1:7" x14ac:dyDescent="0.35">
      <c r="A21" s="4" t="s">
        <v>147</v>
      </c>
      <c r="B21" s="4">
        <v>0.5</v>
      </c>
      <c r="C21" s="4">
        <v>0.5</v>
      </c>
      <c r="D21" s="4">
        <v>0.5</v>
      </c>
      <c r="G21" s="4">
        <f>SUM(B21:D21)</f>
        <v>1.5</v>
      </c>
    </row>
    <row r="23" spans="1:7" x14ac:dyDescent="0.35">
      <c r="A23" s="31" t="s">
        <v>133</v>
      </c>
      <c r="B23" s="20" t="s">
        <v>67</v>
      </c>
      <c r="C23" s="19"/>
      <c r="D23" s="19"/>
      <c r="G23" s="20" t="s">
        <v>57</v>
      </c>
    </row>
    <row r="24" spans="1:7" x14ac:dyDescent="0.35">
      <c r="A24" s="4" t="s">
        <v>147</v>
      </c>
      <c r="B24" s="4">
        <v>2.5</v>
      </c>
      <c r="G24" s="4">
        <f>SUM(B24:D24)</f>
        <v>2.5</v>
      </c>
    </row>
    <row r="26" spans="1:7" ht="29" x14ac:dyDescent="0.35">
      <c r="A26" s="31" t="s">
        <v>134</v>
      </c>
      <c r="B26" s="20" t="s">
        <v>144</v>
      </c>
      <c r="G26" s="20" t="s">
        <v>57</v>
      </c>
    </row>
    <row r="27" spans="1:7" x14ac:dyDescent="0.35">
      <c r="A27" s="4" t="s">
        <v>147</v>
      </c>
      <c r="B27" s="4">
        <v>2.5</v>
      </c>
      <c r="G27" s="4">
        <f>SUM(B27:D27)</f>
        <v>2.5</v>
      </c>
    </row>
    <row r="29" spans="1:7" x14ac:dyDescent="0.35">
      <c r="A29" s="31" t="s">
        <v>135</v>
      </c>
      <c r="B29" s="20" t="s">
        <v>146</v>
      </c>
      <c r="G29" s="20" t="s">
        <v>57</v>
      </c>
    </row>
    <row r="30" spans="1:7" x14ac:dyDescent="0.35">
      <c r="A30" s="4" t="s">
        <v>147</v>
      </c>
      <c r="B30" s="4">
        <v>3.5</v>
      </c>
      <c r="G30" s="4">
        <f>SUM(B30:D30)</f>
        <v>3.5</v>
      </c>
    </row>
    <row r="32" spans="1:7" x14ac:dyDescent="0.35">
      <c r="A32" s="31" t="s">
        <v>136</v>
      </c>
      <c r="B32" s="20" t="s">
        <v>125</v>
      </c>
      <c r="C32" s="4" t="s">
        <v>126</v>
      </c>
      <c r="D32" s="4" t="s">
        <v>336</v>
      </c>
      <c r="G32" s="20" t="s">
        <v>57</v>
      </c>
    </row>
    <row r="33" spans="1:7" x14ac:dyDescent="0.35">
      <c r="A33" s="4" t="s">
        <v>147</v>
      </c>
      <c r="B33" s="4">
        <v>2.5</v>
      </c>
      <c r="C33" s="4">
        <v>1</v>
      </c>
      <c r="D33" s="4">
        <v>1</v>
      </c>
      <c r="G33" s="4">
        <f>SUM(B33:D33)</f>
        <v>4.5</v>
      </c>
    </row>
    <row r="35" spans="1:7" x14ac:dyDescent="0.35">
      <c r="A35" s="31" t="s">
        <v>179</v>
      </c>
      <c r="B35" s="20" t="s">
        <v>337</v>
      </c>
      <c r="C35" s="4" t="s">
        <v>338</v>
      </c>
      <c r="G35" s="20" t="s">
        <v>57</v>
      </c>
    </row>
    <row r="36" spans="1:7" x14ac:dyDescent="0.35">
      <c r="A36" s="4" t="s">
        <v>147</v>
      </c>
      <c r="B36" s="4">
        <v>1</v>
      </c>
      <c r="C36" s="4">
        <v>1</v>
      </c>
      <c r="G36" s="4">
        <f>SUM(B36:D36)</f>
        <v>2</v>
      </c>
    </row>
    <row r="39" spans="1:7" x14ac:dyDescent="0.35">
      <c r="A39" s="31" t="s">
        <v>180</v>
      </c>
      <c r="B39" s="20" t="s">
        <v>183</v>
      </c>
      <c r="G39" s="20" t="s">
        <v>57</v>
      </c>
    </row>
    <row r="40" spans="1:7" x14ac:dyDescent="0.35">
      <c r="A40" s="4" t="s">
        <v>147</v>
      </c>
      <c r="B40" s="4">
        <v>0.5</v>
      </c>
      <c r="G40" s="4">
        <f>SUM(B40:D40)</f>
        <v>0.5</v>
      </c>
    </row>
    <row r="42" spans="1:7" x14ac:dyDescent="0.35">
      <c r="A42" s="31" t="s">
        <v>181</v>
      </c>
      <c r="B42" s="20" t="s">
        <v>340</v>
      </c>
      <c r="G42" s="20" t="s">
        <v>57</v>
      </c>
    </row>
    <row r="43" spans="1:7" x14ac:dyDescent="0.35">
      <c r="A43" s="4" t="s">
        <v>147</v>
      </c>
      <c r="B43" s="4">
        <v>1.5</v>
      </c>
      <c r="G43" s="4">
        <f>SUM(B43:D43)</f>
        <v>1.5</v>
      </c>
    </row>
    <row r="45" spans="1:7" x14ac:dyDescent="0.35">
      <c r="A45" s="31" t="s">
        <v>182</v>
      </c>
      <c r="B45" s="20" t="s">
        <v>339</v>
      </c>
      <c r="G45" s="20" t="s">
        <v>57</v>
      </c>
    </row>
    <row r="46" spans="1:7" x14ac:dyDescent="0.35">
      <c r="A46" s="4" t="s">
        <v>147</v>
      </c>
      <c r="B46" s="4">
        <v>3</v>
      </c>
      <c r="G46" s="4">
        <f>SUM(B46:D46)</f>
        <v>3</v>
      </c>
    </row>
    <row r="48" spans="1:7" x14ac:dyDescent="0.35">
      <c r="A48" s="31" t="s">
        <v>182</v>
      </c>
      <c r="B48" s="20" t="s">
        <v>153</v>
      </c>
      <c r="G48" s="20" t="s">
        <v>57</v>
      </c>
    </row>
    <row r="49" spans="1:7" x14ac:dyDescent="0.35">
      <c r="A49" s="4" t="s">
        <v>147</v>
      </c>
      <c r="B49" s="4">
        <v>0.5</v>
      </c>
      <c r="G49" s="4">
        <f>SUM(B49:D49)</f>
        <v>0.5</v>
      </c>
    </row>
    <row r="54" spans="1:7" x14ac:dyDescent="0.35">
      <c r="F54" t="s">
        <v>57</v>
      </c>
      <c r="G54">
        <f>G49+G46+G43+G40+G36+G33+G30+G27+G24+G21+G18+G15</f>
        <v>28</v>
      </c>
    </row>
  </sheetData>
  <mergeCells count="5">
    <mergeCell ref="A1:G3"/>
    <mergeCell ref="A5:G5"/>
    <mergeCell ref="A9:G10"/>
    <mergeCell ref="A11:G11"/>
    <mergeCell ref="A8:H8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1F-BD33-4F96-BE72-671B47BD901E}">
  <dimension ref="A1:H32"/>
  <sheetViews>
    <sheetView topLeftCell="A20" workbookViewId="0">
      <selection activeCell="C25" sqref="C25:D34"/>
    </sheetView>
  </sheetViews>
  <sheetFormatPr baseColWidth="10" defaultRowHeight="14.5" x14ac:dyDescent="0.35"/>
  <cols>
    <col min="2" max="2" width="13.08984375" bestFit="1" customWidth="1"/>
    <col min="3" max="3" width="15.6328125" bestFit="1" customWidth="1"/>
  </cols>
  <sheetData>
    <row r="1" spans="1:8" ht="15" thickBot="1" x14ac:dyDescent="0.4">
      <c r="A1" s="191" t="s">
        <v>154</v>
      </c>
      <c r="B1" s="192"/>
      <c r="C1" s="192"/>
      <c r="D1" s="192"/>
      <c r="E1" s="192"/>
      <c r="F1" s="192"/>
      <c r="G1" s="192"/>
      <c r="H1" s="193"/>
    </row>
    <row r="2" spans="1:8" ht="15" thickBot="1" x14ac:dyDescent="0.4">
      <c r="A2" s="6"/>
      <c r="B2" s="6"/>
      <c r="C2" s="6"/>
      <c r="D2" s="6"/>
      <c r="E2" s="6"/>
      <c r="F2" s="6"/>
      <c r="G2" s="6"/>
      <c r="H2" s="6"/>
    </row>
    <row r="3" spans="1:8" ht="15" customHeight="1" x14ac:dyDescent="0.35">
      <c r="A3" s="260" t="s">
        <v>291</v>
      </c>
      <c r="B3" s="261"/>
      <c r="C3" s="261"/>
      <c r="D3" s="261"/>
      <c r="E3" s="261"/>
      <c r="F3" s="261"/>
      <c r="G3" s="261"/>
      <c r="H3" s="262"/>
    </row>
    <row r="4" spans="1:8" ht="39.75" customHeight="1" thickBot="1" x14ac:dyDescent="0.4">
      <c r="A4" s="263"/>
      <c r="B4" s="264"/>
      <c r="C4" s="264"/>
      <c r="D4" s="264"/>
      <c r="E4" s="264"/>
      <c r="F4" s="264"/>
      <c r="G4" s="264"/>
      <c r="H4" s="265"/>
    </row>
    <row r="5" spans="1:8" x14ac:dyDescent="0.35">
      <c r="A5" s="59"/>
      <c r="B5" s="59"/>
      <c r="C5" s="59"/>
      <c r="D5" s="59"/>
      <c r="E5" s="59"/>
      <c r="F5" s="59"/>
      <c r="G5" s="59"/>
      <c r="H5" s="59"/>
    </row>
    <row r="6" spans="1:8" x14ac:dyDescent="0.35">
      <c r="A6" s="134" t="s">
        <v>292</v>
      </c>
    </row>
    <row r="9" spans="1:8" x14ac:dyDescent="0.35">
      <c r="B9" s="4" t="s">
        <v>188</v>
      </c>
      <c r="C9" s="4" t="s">
        <v>189</v>
      </c>
    </row>
    <row r="10" spans="1:8" x14ac:dyDescent="0.35">
      <c r="B10" s="4">
        <v>3</v>
      </c>
      <c r="C10" s="4" t="s">
        <v>190</v>
      </c>
    </row>
    <row r="11" spans="1:8" x14ac:dyDescent="0.35">
      <c r="B11" s="4">
        <v>5</v>
      </c>
      <c r="C11" s="4" t="s">
        <v>191</v>
      </c>
    </row>
    <row r="12" spans="1:8" x14ac:dyDescent="0.35">
      <c r="B12" s="4">
        <v>6</v>
      </c>
      <c r="C12" s="4" t="s">
        <v>192</v>
      </c>
    </row>
    <row r="13" spans="1:8" x14ac:dyDescent="0.35">
      <c r="B13" s="4">
        <v>11</v>
      </c>
      <c r="C13" s="4" t="s">
        <v>193</v>
      </c>
    </row>
    <row r="14" spans="1:8" x14ac:dyDescent="0.35">
      <c r="B14" s="4">
        <v>632</v>
      </c>
      <c r="C14" s="4" t="s">
        <v>194</v>
      </c>
    </row>
    <row r="15" spans="1:8" x14ac:dyDescent="0.35">
      <c r="B15" s="4">
        <v>429</v>
      </c>
      <c r="C15" s="4" t="s">
        <v>195</v>
      </c>
    </row>
    <row r="16" spans="1:8" x14ac:dyDescent="0.35">
      <c r="B16" s="4">
        <v>1</v>
      </c>
      <c r="C16" s="4" t="s">
        <v>196</v>
      </c>
    </row>
    <row r="17" spans="2:8" x14ac:dyDescent="0.35">
      <c r="B17" s="4">
        <v>1230</v>
      </c>
      <c r="C17" s="4" t="s">
        <v>197</v>
      </c>
    </row>
    <row r="18" spans="2:8" x14ac:dyDescent="0.35">
      <c r="B18" s="4">
        <v>4663</v>
      </c>
      <c r="C18" s="4" t="s">
        <v>198</v>
      </c>
    </row>
    <row r="19" spans="2:8" x14ac:dyDescent="0.35">
      <c r="B19" s="4">
        <v>2</v>
      </c>
      <c r="C19" s="4" t="s">
        <v>199</v>
      </c>
    </row>
    <row r="20" spans="2:8" x14ac:dyDescent="0.35">
      <c r="B20" s="4">
        <v>728</v>
      </c>
      <c r="C20" s="4" t="s">
        <v>200</v>
      </c>
    </row>
    <row r="21" spans="2:8" x14ac:dyDescent="0.35">
      <c r="B21" s="4">
        <v>430</v>
      </c>
      <c r="C21" s="4" t="s">
        <v>201</v>
      </c>
    </row>
    <row r="22" spans="2:8" x14ac:dyDescent="0.35">
      <c r="B22" s="4">
        <v>132</v>
      </c>
      <c r="C22" s="4" t="s">
        <v>202</v>
      </c>
    </row>
    <row r="23" spans="2:8" x14ac:dyDescent="0.35">
      <c r="B23" s="4">
        <v>999</v>
      </c>
      <c r="C23" s="4" t="s">
        <v>203</v>
      </c>
    </row>
    <row r="24" spans="2:8" x14ac:dyDescent="0.35">
      <c r="B24" s="4">
        <v>843</v>
      </c>
      <c r="C24" s="4" t="s">
        <v>204</v>
      </c>
    </row>
    <row r="25" spans="2:8" x14ac:dyDescent="0.35">
      <c r="B25" s="4">
        <v>842</v>
      </c>
      <c r="C25" s="4" t="s">
        <v>205</v>
      </c>
    </row>
    <row r="29" spans="2:8" x14ac:dyDescent="0.35">
      <c r="B29" s="4" t="s">
        <v>188</v>
      </c>
      <c r="C29" s="172">
        <v>3</v>
      </c>
      <c r="D29" s="172"/>
    </row>
    <row r="30" spans="2:8" x14ac:dyDescent="0.35">
      <c r="B30" s="4" t="s">
        <v>206</v>
      </c>
      <c r="C30" s="167" t="s">
        <v>190</v>
      </c>
      <c r="D30" s="167"/>
      <c r="F30" s="135" t="s">
        <v>297</v>
      </c>
      <c r="H30" t="s">
        <v>309</v>
      </c>
    </row>
    <row r="31" spans="2:8" x14ac:dyDescent="0.35">
      <c r="B31" s="4" t="s">
        <v>207</v>
      </c>
      <c r="C31" s="167" t="s">
        <v>334</v>
      </c>
      <c r="D31" s="167"/>
      <c r="F31" s="135" t="s">
        <v>297</v>
      </c>
      <c r="H31" t="s">
        <v>310</v>
      </c>
    </row>
    <row r="32" spans="2:8" x14ac:dyDescent="0.35">
      <c r="F32" t="s">
        <v>311</v>
      </c>
    </row>
  </sheetData>
  <mergeCells count="5">
    <mergeCell ref="A3:H4"/>
    <mergeCell ref="C29:D29"/>
    <mergeCell ref="C30:D30"/>
    <mergeCell ref="C31:D31"/>
    <mergeCell ref="A1:H1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7B00-F66F-49A2-A35F-A72491B660DF}">
  <dimension ref="A1:H18"/>
  <sheetViews>
    <sheetView topLeftCell="A5" workbookViewId="0">
      <selection activeCell="A11" sqref="A11:C11"/>
    </sheetView>
  </sheetViews>
  <sheetFormatPr baseColWidth="10" defaultRowHeight="14.5" x14ac:dyDescent="0.35"/>
  <sheetData>
    <row r="1" spans="1:8" x14ac:dyDescent="0.35">
      <c r="A1" s="266" t="s">
        <v>163</v>
      </c>
      <c r="B1" s="267"/>
      <c r="C1" s="267"/>
      <c r="D1" s="267"/>
      <c r="E1" s="267"/>
      <c r="F1" s="267"/>
      <c r="G1" s="267"/>
      <c r="H1" s="267"/>
    </row>
    <row r="2" spans="1:8" x14ac:dyDescent="0.35">
      <c r="A2" s="47"/>
      <c r="B2" s="47"/>
      <c r="C2" s="47"/>
      <c r="D2" s="47"/>
      <c r="E2" s="47"/>
      <c r="F2" s="47"/>
    </row>
    <row r="3" spans="1:8" ht="43.5" customHeight="1" x14ac:dyDescent="0.35">
      <c r="A3" s="268" t="s">
        <v>293</v>
      </c>
      <c r="B3" s="268"/>
      <c r="C3" s="268"/>
      <c r="D3" s="268"/>
      <c r="E3" s="268"/>
      <c r="F3" s="268"/>
      <c r="G3" s="268"/>
      <c r="H3" s="268"/>
    </row>
    <row r="5" spans="1:8" x14ac:dyDescent="0.35">
      <c r="A5" s="47" t="s">
        <v>184</v>
      </c>
      <c r="B5" s="51">
        <v>2.1000000000000001E-2</v>
      </c>
      <c r="C5" s="47"/>
      <c r="D5" s="47"/>
      <c r="E5" s="47"/>
      <c r="F5" s="47"/>
    </row>
    <row r="6" spans="1:8" x14ac:dyDescent="0.35">
      <c r="A6" s="47" t="s">
        <v>185</v>
      </c>
      <c r="B6" s="51">
        <v>5.5E-2</v>
      </c>
      <c r="C6" s="47"/>
      <c r="D6" s="47"/>
      <c r="E6" s="47"/>
      <c r="F6" s="47"/>
    </row>
    <row r="7" spans="1:8" x14ac:dyDescent="0.35">
      <c r="A7" s="47" t="s">
        <v>186</v>
      </c>
      <c r="B7" s="57">
        <v>0.2</v>
      </c>
      <c r="C7" s="47"/>
      <c r="D7" s="47"/>
      <c r="E7" s="47"/>
      <c r="F7" s="47"/>
    </row>
    <row r="11" spans="1:8" x14ac:dyDescent="0.35">
      <c r="A11" s="317" t="s">
        <v>152</v>
      </c>
      <c r="B11" s="317" t="s">
        <v>155</v>
      </c>
      <c r="C11" s="317" t="s">
        <v>156</v>
      </c>
      <c r="D11" s="47"/>
      <c r="E11" s="47"/>
      <c r="F11" s="47"/>
    </row>
    <row r="12" spans="1:8" x14ac:dyDescent="0.35">
      <c r="A12" s="49" t="s">
        <v>157</v>
      </c>
      <c r="B12" s="50">
        <v>2</v>
      </c>
      <c r="C12" s="54">
        <v>5.5E-2</v>
      </c>
      <c r="D12" s="47"/>
      <c r="E12" s="135" t="s">
        <v>297</v>
      </c>
      <c r="F12" s="47"/>
    </row>
    <row r="13" spans="1:8" x14ac:dyDescent="0.35">
      <c r="A13" s="49" t="s">
        <v>158</v>
      </c>
      <c r="B13" s="50">
        <v>1</v>
      </c>
      <c r="C13" s="54">
        <v>2.1000000000000001E-2</v>
      </c>
      <c r="D13" s="47"/>
      <c r="E13" s="47" t="s">
        <v>302</v>
      </c>
      <c r="F13" s="47"/>
    </row>
    <row r="14" spans="1:8" x14ac:dyDescent="0.35">
      <c r="A14" s="49" t="s">
        <v>159</v>
      </c>
      <c r="B14" s="50">
        <v>3</v>
      </c>
      <c r="C14" s="54">
        <v>0.2</v>
      </c>
      <c r="D14" s="47"/>
      <c r="E14" s="47"/>
      <c r="F14" s="47"/>
    </row>
    <row r="15" spans="1:8" x14ac:dyDescent="0.35">
      <c r="A15" s="49" t="s">
        <v>160</v>
      </c>
      <c r="B15" s="50">
        <v>1</v>
      </c>
      <c r="C15" s="54">
        <v>2.1000000000000001E-2</v>
      </c>
      <c r="D15" s="47"/>
      <c r="E15" s="47"/>
      <c r="F15" s="47"/>
    </row>
    <row r="16" spans="1:8" x14ac:dyDescent="0.35">
      <c r="A16" s="49" t="s">
        <v>161</v>
      </c>
      <c r="B16" s="50">
        <v>1</v>
      </c>
      <c r="C16" s="54">
        <v>2.1000000000000001E-2</v>
      </c>
      <c r="D16" s="47"/>
      <c r="E16" s="47"/>
      <c r="F16" s="47"/>
    </row>
    <row r="17" spans="1:5" x14ac:dyDescent="0.35">
      <c r="A17" s="49" t="s">
        <v>162</v>
      </c>
      <c r="B17" s="50">
        <v>3</v>
      </c>
      <c r="C17" s="54">
        <v>0.2</v>
      </c>
      <c r="D17" s="47"/>
      <c r="E17" s="53"/>
    </row>
    <row r="18" spans="1:5" x14ac:dyDescent="0.35">
      <c r="A18" s="49" t="s">
        <v>187</v>
      </c>
      <c r="B18" s="50">
        <v>4</v>
      </c>
      <c r="C18" s="54" t="s">
        <v>335</v>
      </c>
    </row>
  </sheetData>
  <mergeCells count="2">
    <mergeCell ref="A1:H1"/>
    <mergeCell ref="A3:H3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A362-D63C-4F10-8013-7BECA9F4F46C}">
  <dimension ref="A1:H14"/>
  <sheetViews>
    <sheetView workbookViewId="0">
      <selection activeCell="B7" sqref="B7:E7"/>
    </sheetView>
  </sheetViews>
  <sheetFormatPr baseColWidth="10" defaultRowHeight="14.5" x14ac:dyDescent="0.35"/>
  <cols>
    <col min="2" max="2" width="18.6328125" bestFit="1" customWidth="1"/>
    <col min="3" max="3" width="10.36328125" bestFit="1" customWidth="1"/>
    <col min="4" max="4" width="11.6328125" bestFit="1" customWidth="1"/>
  </cols>
  <sheetData>
    <row r="1" spans="1:8" x14ac:dyDescent="0.35">
      <c r="A1" s="266" t="s">
        <v>164</v>
      </c>
      <c r="B1" s="267"/>
      <c r="C1" s="267"/>
      <c r="D1" s="267"/>
      <c r="E1" s="267"/>
      <c r="F1" s="267"/>
      <c r="G1" s="267"/>
      <c r="H1" s="267"/>
    </row>
    <row r="3" spans="1:8" ht="15.5" x14ac:dyDescent="0.35">
      <c r="A3" s="48" t="s">
        <v>165</v>
      </c>
      <c r="B3" s="56"/>
      <c r="C3" s="56"/>
      <c r="D3" s="56"/>
      <c r="E3" s="56"/>
    </row>
    <row r="4" spans="1:8" ht="15.5" x14ac:dyDescent="0.35">
      <c r="A4" s="48" t="s">
        <v>166</v>
      </c>
      <c r="B4" s="56"/>
      <c r="C4" s="56"/>
      <c r="D4" s="56"/>
      <c r="E4" s="56"/>
    </row>
    <row r="5" spans="1:8" ht="49.5" customHeight="1" x14ac:dyDescent="0.35">
      <c r="A5" s="268" t="s">
        <v>294</v>
      </c>
      <c r="B5" s="269"/>
      <c r="C5" s="269"/>
      <c r="D5" s="269"/>
      <c r="E5" s="269"/>
      <c r="F5" s="269"/>
      <c r="G5" s="269"/>
      <c r="H5" s="269"/>
    </row>
    <row r="7" spans="1:8" ht="39" x14ac:dyDescent="0.35">
      <c r="A7" s="47"/>
      <c r="B7" s="318" t="s">
        <v>167</v>
      </c>
      <c r="C7" s="318" t="s">
        <v>168</v>
      </c>
      <c r="D7" s="318" t="s">
        <v>169</v>
      </c>
      <c r="E7" s="319" t="s">
        <v>170</v>
      </c>
    </row>
    <row r="8" spans="1:8" x14ac:dyDescent="0.35">
      <c r="A8" s="47"/>
      <c r="B8" s="49" t="s">
        <v>171</v>
      </c>
      <c r="C8" s="55">
        <v>6</v>
      </c>
      <c r="D8" s="55">
        <v>35</v>
      </c>
      <c r="E8" s="52">
        <v>0</v>
      </c>
    </row>
    <row r="9" spans="1:8" x14ac:dyDescent="0.35">
      <c r="A9" s="47"/>
      <c r="B9" s="49" t="s">
        <v>172</v>
      </c>
      <c r="C9" s="55">
        <v>12</v>
      </c>
      <c r="D9" s="55">
        <v>210</v>
      </c>
      <c r="E9" s="52" t="s">
        <v>173</v>
      </c>
      <c r="G9" s="135"/>
    </row>
    <row r="10" spans="1:8" x14ac:dyDescent="0.35">
      <c r="A10" s="47"/>
      <c r="B10" s="49" t="s">
        <v>174</v>
      </c>
      <c r="C10" s="55">
        <v>8</v>
      </c>
      <c r="D10" s="55">
        <v>26</v>
      </c>
      <c r="E10" s="52">
        <v>0</v>
      </c>
      <c r="G10" s="47"/>
    </row>
    <row r="11" spans="1:8" x14ac:dyDescent="0.35">
      <c r="A11" s="47"/>
      <c r="B11" s="49" t="s">
        <v>175</v>
      </c>
      <c r="C11" s="55">
        <v>18</v>
      </c>
      <c r="D11" s="55">
        <v>250</v>
      </c>
      <c r="E11" s="52" t="s">
        <v>173</v>
      </c>
    </row>
    <row r="12" spans="1:8" x14ac:dyDescent="0.35">
      <c r="A12" s="47"/>
      <c r="B12" s="49" t="s">
        <v>176</v>
      </c>
      <c r="C12" s="55">
        <v>14</v>
      </c>
      <c r="D12" s="55">
        <v>150</v>
      </c>
      <c r="E12" s="52">
        <v>0</v>
      </c>
    </row>
    <row r="13" spans="1:8" x14ac:dyDescent="0.35">
      <c r="A13" s="47"/>
      <c r="B13" s="49" t="s">
        <v>177</v>
      </c>
      <c r="C13" s="55">
        <v>15</v>
      </c>
      <c r="D13" s="55">
        <v>240</v>
      </c>
      <c r="E13" s="52" t="s">
        <v>173</v>
      </c>
    </row>
    <row r="14" spans="1:8" x14ac:dyDescent="0.35">
      <c r="A14" s="47"/>
      <c r="B14" s="49" t="s">
        <v>178</v>
      </c>
      <c r="C14" s="55">
        <v>9</v>
      </c>
      <c r="D14" s="55">
        <v>16</v>
      </c>
      <c r="E14" s="52">
        <v>0</v>
      </c>
    </row>
  </sheetData>
  <mergeCells count="2">
    <mergeCell ref="A1:H1"/>
    <mergeCell ref="A5:H5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4E8D-69BB-4933-94DD-E8613B7643D6}">
  <sheetPr>
    <pageSetUpPr fitToPage="1"/>
  </sheetPr>
  <dimension ref="A2:M67"/>
  <sheetViews>
    <sheetView topLeftCell="A22" workbookViewId="0">
      <selection activeCell="E50" sqref="E50"/>
    </sheetView>
  </sheetViews>
  <sheetFormatPr baseColWidth="10" defaultColWidth="10.81640625" defaultRowHeight="17.149999999999999" customHeight="1" x14ac:dyDescent="0.35"/>
  <cols>
    <col min="1" max="3" width="10.81640625" style="69"/>
    <col min="4" max="9" width="17.7265625" style="69" customWidth="1"/>
    <col min="10" max="10" width="10.81640625" style="69"/>
    <col min="11" max="13" width="11.08984375" style="69" bestFit="1" customWidth="1"/>
    <col min="14" max="16384" width="10.81640625" style="69"/>
  </cols>
  <sheetData>
    <row r="2" spans="1:9" ht="17.149999999999999" customHeight="1" x14ac:dyDescent="0.35">
      <c r="A2" s="68" t="s">
        <v>210</v>
      </c>
      <c r="B2" s="68"/>
    </row>
    <row r="3" spans="1:9" ht="17.149999999999999" customHeight="1" x14ac:dyDescent="0.35">
      <c r="A3" s="145" t="s">
        <v>211</v>
      </c>
      <c r="B3" s="145"/>
      <c r="C3" s="144"/>
      <c r="D3" s="144"/>
      <c r="E3" s="144"/>
    </row>
    <row r="4" spans="1:9" ht="17.149999999999999" customHeight="1" x14ac:dyDescent="0.35">
      <c r="A4" s="70" t="s">
        <v>281</v>
      </c>
      <c r="B4" s="70"/>
      <c r="C4" s="71"/>
      <c r="D4" s="71"/>
      <c r="E4" s="71"/>
    </row>
    <row r="5" spans="1:9" ht="17.149999999999999" customHeight="1" thickBot="1" x14ac:dyDescent="0.4"/>
    <row r="6" spans="1:9" ht="17.149999999999999" customHeight="1" thickBot="1" x14ac:dyDescent="0.4">
      <c r="A6" s="306" t="s">
        <v>212</v>
      </c>
      <c r="B6" s="284"/>
      <c r="C6" s="284"/>
      <c r="D6" s="284"/>
      <c r="E6" s="284"/>
      <c r="F6" s="284"/>
      <c r="G6" s="284"/>
      <c r="H6" s="284"/>
      <c r="I6" s="285"/>
    </row>
    <row r="7" spans="1:9" ht="17.149999999999999" customHeight="1" thickBot="1" x14ac:dyDescent="0.4">
      <c r="A7" s="275" t="s">
        <v>213</v>
      </c>
      <c r="B7" s="276"/>
      <c r="C7" s="276"/>
      <c r="D7" s="276"/>
      <c r="E7" s="277"/>
      <c r="F7" s="275" t="s">
        <v>214</v>
      </c>
      <c r="G7" s="276"/>
      <c r="H7" s="276"/>
      <c r="I7" s="277"/>
    </row>
    <row r="8" spans="1:9" ht="17.149999999999999" customHeight="1" x14ac:dyDescent="0.35">
      <c r="A8" s="307" t="s">
        <v>215</v>
      </c>
      <c r="B8" s="308"/>
      <c r="C8" s="309"/>
      <c r="D8" s="309"/>
      <c r="E8" s="310"/>
      <c r="F8" s="307" t="s">
        <v>216</v>
      </c>
      <c r="G8" s="308"/>
      <c r="H8" s="311"/>
      <c r="I8" s="312"/>
    </row>
    <row r="9" spans="1:9" ht="17.149999999999999" customHeight="1" x14ac:dyDescent="0.35">
      <c r="A9" s="299" t="s">
        <v>217</v>
      </c>
      <c r="B9" s="300"/>
      <c r="C9" s="301"/>
      <c r="D9" s="301"/>
      <c r="E9" s="302"/>
      <c r="F9" s="299" t="s">
        <v>217</v>
      </c>
      <c r="G9" s="300"/>
      <c r="H9" s="301"/>
      <c r="I9" s="302"/>
    </row>
    <row r="10" spans="1:9" ht="17.149999999999999" customHeight="1" x14ac:dyDescent="0.35">
      <c r="A10" s="299" t="s">
        <v>218</v>
      </c>
      <c r="B10" s="300"/>
      <c r="C10" s="301"/>
      <c r="D10" s="301"/>
      <c r="E10" s="302"/>
      <c r="F10" s="299" t="s">
        <v>219</v>
      </c>
      <c r="G10" s="300"/>
      <c r="H10" s="301"/>
      <c r="I10" s="302"/>
    </row>
    <row r="11" spans="1:9" ht="17.149999999999999" customHeight="1" x14ac:dyDescent="0.35">
      <c r="A11" s="299" t="s">
        <v>220</v>
      </c>
      <c r="B11" s="300"/>
      <c r="C11" s="301"/>
      <c r="D11" s="301"/>
      <c r="E11" s="302"/>
      <c r="F11" s="299" t="s">
        <v>221</v>
      </c>
      <c r="G11" s="300"/>
      <c r="H11" s="301"/>
      <c r="I11" s="302"/>
    </row>
    <row r="12" spans="1:9" ht="17.149999999999999" customHeight="1" x14ac:dyDescent="0.35">
      <c r="A12" s="299" t="s">
        <v>222</v>
      </c>
      <c r="B12" s="300"/>
      <c r="C12" s="305"/>
      <c r="D12" s="301"/>
      <c r="E12" s="302"/>
      <c r="F12" s="299" t="s">
        <v>223</v>
      </c>
      <c r="G12" s="300"/>
      <c r="H12" s="301"/>
      <c r="I12" s="302"/>
    </row>
    <row r="13" spans="1:9" ht="17.149999999999999" customHeight="1" x14ac:dyDescent="0.35">
      <c r="A13" s="299" t="s">
        <v>224</v>
      </c>
      <c r="B13" s="300"/>
      <c r="C13" s="301"/>
      <c r="D13" s="301"/>
      <c r="E13" s="302"/>
      <c r="F13" s="299" t="s">
        <v>225</v>
      </c>
      <c r="G13" s="300"/>
      <c r="H13" s="301"/>
      <c r="I13" s="302"/>
    </row>
    <row r="14" spans="1:9" ht="17.149999999999999" customHeight="1" thickBot="1" x14ac:dyDescent="0.4">
      <c r="A14" s="72" t="s">
        <v>226</v>
      </c>
      <c r="B14" s="73"/>
      <c r="C14" s="301">
        <v>30</v>
      </c>
      <c r="D14" s="301"/>
      <c r="E14" s="302"/>
      <c r="F14" s="303"/>
      <c r="G14" s="304"/>
      <c r="H14" s="142"/>
      <c r="I14" s="143"/>
    </row>
    <row r="15" spans="1:9" ht="17.149999999999999" customHeight="1" x14ac:dyDescent="0.35">
      <c r="A15" s="74"/>
      <c r="B15" s="75"/>
      <c r="C15" s="75"/>
      <c r="D15" s="75"/>
      <c r="E15" s="75"/>
      <c r="F15" s="75"/>
      <c r="G15" s="75"/>
      <c r="H15" s="76"/>
      <c r="I15" s="77"/>
    </row>
    <row r="16" spans="1:9" ht="17.149999999999999" customHeight="1" x14ac:dyDescent="0.35">
      <c r="A16" s="78"/>
      <c r="B16" s="79"/>
      <c r="C16" s="79"/>
      <c r="D16" s="80" t="s">
        <v>227</v>
      </c>
      <c r="E16" s="80" t="s">
        <v>228</v>
      </c>
      <c r="F16" s="80" t="s">
        <v>229</v>
      </c>
      <c r="G16" s="79"/>
      <c r="H16" s="80"/>
      <c r="I16" s="81"/>
    </row>
    <row r="17" spans="1:11" ht="17.149999999999999" customHeight="1" x14ac:dyDescent="0.35">
      <c r="A17" s="286" t="s">
        <v>230</v>
      </c>
      <c r="B17" s="287"/>
      <c r="C17" s="288"/>
      <c r="D17" s="140">
        <v>151.66999999999999</v>
      </c>
      <c r="E17" s="141">
        <v>9.76</v>
      </c>
      <c r="F17" s="82">
        <v>1480.2991999999999</v>
      </c>
      <c r="G17" s="83" t="s">
        <v>231</v>
      </c>
      <c r="H17" s="141">
        <v>3269</v>
      </c>
      <c r="I17" s="84"/>
    </row>
    <row r="18" spans="1:11" ht="17.149999999999999" customHeight="1" x14ac:dyDescent="0.35">
      <c r="A18" s="286" t="s">
        <v>232</v>
      </c>
      <c r="B18" s="287"/>
      <c r="C18" s="288"/>
      <c r="D18" s="140">
        <v>2</v>
      </c>
      <c r="E18" s="82">
        <v>12.2</v>
      </c>
      <c r="F18" s="82">
        <v>24.4</v>
      </c>
      <c r="G18" s="79"/>
      <c r="H18" s="79"/>
      <c r="I18" s="85"/>
    </row>
    <row r="19" spans="1:11" ht="17.149999999999999" customHeight="1" x14ac:dyDescent="0.35">
      <c r="A19" s="286" t="s">
        <v>233</v>
      </c>
      <c r="B19" s="287"/>
      <c r="C19" s="288"/>
      <c r="D19" s="140">
        <v>0</v>
      </c>
      <c r="E19" s="82">
        <v>14.64</v>
      </c>
      <c r="F19" s="82">
        <v>0</v>
      </c>
      <c r="G19" s="79"/>
      <c r="H19" s="79"/>
      <c r="I19" s="85"/>
    </row>
    <row r="20" spans="1:11" ht="17.149999999999999" customHeight="1" x14ac:dyDescent="0.35">
      <c r="A20" s="286" t="s">
        <v>234</v>
      </c>
      <c r="B20" s="287"/>
      <c r="C20" s="288"/>
      <c r="D20" s="86">
        <v>153.66999999999999</v>
      </c>
      <c r="E20" s="87" t="s">
        <v>235</v>
      </c>
      <c r="F20" s="139"/>
      <c r="G20" s="79"/>
      <c r="H20" s="79"/>
      <c r="I20" s="85"/>
    </row>
    <row r="21" spans="1:11" ht="17.149999999999999" customHeight="1" x14ac:dyDescent="0.35">
      <c r="A21" s="289" t="s">
        <v>236</v>
      </c>
      <c r="B21" s="290"/>
      <c r="C21" s="290"/>
      <c r="D21" s="290"/>
      <c r="E21" s="290"/>
      <c r="F21" s="88">
        <v>1504.6992</v>
      </c>
      <c r="G21" s="79"/>
      <c r="H21" s="79"/>
      <c r="I21" s="85"/>
    </row>
    <row r="22" spans="1:11" ht="17.149999999999999" customHeight="1" thickBot="1" x14ac:dyDescent="0.4">
      <c r="A22" s="89"/>
      <c r="B22" s="90"/>
      <c r="C22" s="90"/>
      <c r="D22" s="90"/>
      <c r="E22" s="90"/>
      <c r="F22" s="91"/>
      <c r="G22" s="92"/>
      <c r="H22" s="92"/>
      <c r="I22" s="93"/>
    </row>
    <row r="23" spans="1:11" ht="17.149999999999999" customHeight="1" thickBot="1" x14ac:dyDescent="0.4">
      <c r="A23" s="94"/>
      <c r="B23" s="95"/>
      <c r="C23" s="95"/>
      <c r="D23" s="95"/>
      <c r="E23" s="95"/>
      <c r="F23" s="96"/>
      <c r="I23" s="97"/>
    </row>
    <row r="24" spans="1:11" ht="17.149999999999999" customHeight="1" thickBot="1" x14ac:dyDescent="0.4">
      <c r="A24" s="291" t="s">
        <v>237</v>
      </c>
      <c r="B24" s="292"/>
      <c r="C24" s="292"/>
      <c r="D24" s="293"/>
      <c r="E24" s="297" t="s">
        <v>238</v>
      </c>
      <c r="F24" s="284" t="s">
        <v>239</v>
      </c>
      <c r="G24" s="285"/>
      <c r="H24" s="284" t="s">
        <v>240</v>
      </c>
      <c r="I24" s="285"/>
    </row>
    <row r="25" spans="1:11" ht="17.149999999999999" customHeight="1" thickBot="1" x14ac:dyDescent="0.4">
      <c r="A25" s="294"/>
      <c r="B25" s="295"/>
      <c r="C25" s="295"/>
      <c r="D25" s="296"/>
      <c r="E25" s="298"/>
      <c r="F25" s="98" t="s">
        <v>241</v>
      </c>
      <c r="G25" s="98" t="s">
        <v>242</v>
      </c>
      <c r="H25" s="99" t="s">
        <v>241</v>
      </c>
      <c r="I25" s="100" t="s">
        <v>242</v>
      </c>
    </row>
    <row r="26" spans="1:11" ht="17.149999999999999" customHeight="1" x14ac:dyDescent="0.35">
      <c r="A26" s="273" t="s">
        <v>243</v>
      </c>
      <c r="B26" s="274"/>
      <c r="C26" s="274"/>
      <c r="D26" s="274"/>
      <c r="E26" s="101">
        <v>1478.3669640000001</v>
      </c>
      <c r="F26" s="130">
        <v>5.0999999999999997E-2</v>
      </c>
      <c r="G26" s="102">
        <v>75.396715164</v>
      </c>
      <c r="H26" s="130"/>
      <c r="I26" s="103"/>
      <c r="K26" s="136" t="s">
        <v>300</v>
      </c>
    </row>
    <row r="27" spans="1:11" ht="17.149999999999999" customHeight="1" x14ac:dyDescent="0.35">
      <c r="A27" s="104" t="s">
        <v>244</v>
      </c>
      <c r="B27" s="105"/>
      <c r="C27" s="105"/>
      <c r="D27" s="105"/>
      <c r="E27" s="101">
        <v>1478.3669640000001</v>
      </c>
      <c r="F27" s="130">
        <v>2.4E-2</v>
      </c>
      <c r="G27" s="102">
        <v>35.480807136000003</v>
      </c>
      <c r="H27" s="130"/>
      <c r="I27" s="103"/>
      <c r="K27" s="136" t="s">
        <v>299</v>
      </c>
    </row>
    <row r="28" spans="1:11" ht="17.149999999999999" customHeight="1" thickBot="1" x14ac:dyDescent="0.4">
      <c r="A28" s="104" t="s">
        <v>245</v>
      </c>
      <c r="B28" s="105"/>
      <c r="C28" s="105"/>
      <c r="D28" s="105"/>
      <c r="E28" s="106">
        <v>1478.3669640000001</v>
      </c>
      <c r="F28" s="131">
        <v>5.0000000000000001E-3</v>
      </c>
      <c r="G28" s="107">
        <v>7.3918348200000006</v>
      </c>
      <c r="H28" s="131"/>
      <c r="I28" s="108"/>
      <c r="K28" s="129"/>
    </row>
    <row r="29" spans="1:11" ht="17.149999999999999" customHeight="1" thickBot="1" x14ac:dyDescent="0.4">
      <c r="A29" s="275" t="s">
        <v>246</v>
      </c>
      <c r="B29" s="276"/>
      <c r="C29" s="276"/>
      <c r="D29" s="276"/>
      <c r="E29" s="276"/>
      <c r="F29" s="276"/>
      <c r="G29" s="276"/>
      <c r="H29" s="276"/>
      <c r="I29" s="277"/>
    </row>
    <row r="30" spans="1:11" ht="17.149999999999999" customHeight="1" x14ac:dyDescent="0.35">
      <c r="A30" s="273" t="s">
        <v>247</v>
      </c>
      <c r="B30" s="274"/>
      <c r="C30" s="274"/>
      <c r="D30" s="274"/>
      <c r="E30" s="101">
        <v>1504.6992</v>
      </c>
      <c r="F30" s="130">
        <v>7.4999999999999997E-3</v>
      </c>
      <c r="G30" s="102">
        <v>11.285244</v>
      </c>
      <c r="H30" s="130">
        <v>0.12889999999999999</v>
      </c>
      <c r="I30" s="109">
        <v>193.95572687999999</v>
      </c>
    </row>
    <row r="31" spans="1:11" ht="17.149999999999999" customHeight="1" x14ac:dyDescent="0.35">
      <c r="A31" s="273" t="s">
        <v>248</v>
      </c>
      <c r="B31" s="274"/>
      <c r="C31" s="274"/>
      <c r="D31" s="274"/>
      <c r="E31" s="101">
        <v>1504.6992</v>
      </c>
      <c r="F31" s="130"/>
      <c r="G31" s="102"/>
      <c r="H31" s="130">
        <v>3.0000000000000001E-3</v>
      </c>
      <c r="I31" s="109">
        <v>4.5140976000000004</v>
      </c>
    </row>
    <row r="32" spans="1:11" ht="17.149999999999999" customHeight="1" x14ac:dyDescent="0.35">
      <c r="A32" s="273" t="s">
        <v>249</v>
      </c>
      <c r="B32" s="274"/>
      <c r="C32" s="274"/>
      <c r="D32" s="274"/>
      <c r="E32" s="101">
        <v>1504.6992</v>
      </c>
      <c r="F32" s="130"/>
      <c r="G32" s="102"/>
      <c r="H32" s="130">
        <v>5.2499999999999998E-2</v>
      </c>
      <c r="I32" s="109">
        <v>78.996707999999998</v>
      </c>
    </row>
    <row r="33" spans="1:13" ht="17.149999999999999" customHeight="1" x14ac:dyDescent="0.35">
      <c r="A33" s="273" t="s">
        <v>250</v>
      </c>
      <c r="B33" s="274"/>
      <c r="C33" s="274"/>
      <c r="D33" s="274"/>
      <c r="E33" s="101">
        <v>1504.6992</v>
      </c>
      <c r="F33" s="130">
        <v>4.0000000000000001E-3</v>
      </c>
      <c r="G33" s="102"/>
      <c r="H33" s="130">
        <v>1.9E-2</v>
      </c>
      <c r="I33" s="109">
        <v>28.589284799999998</v>
      </c>
    </row>
    <row r="34" spans="1:13" ht="17.149999999999999" customHeight="1" x14ac:dyDescent="0.35">
      <c r="A34" s="273" t="s">
        <v>251</v>
      </c>
      <c r="B34" s="274"/>
      <c r="C34" s="274"/>
      <c r="D34" s="274"/>
      <c r="E34" s="101">
        <v>1504.6992</v>
      </c>
      <c r="F34" s="130">
        <v>6.9000000000000006E-2</v>
      </c>
      <c r="G34" s="102">
        <v>103.82424480000002</v>
      </c>
      <c r="H34" s="130">
        <v>8.5500000000000007E-2</v>
      </c>
      <c r="I34" s="109">
        <v>128.65178160000002</v>
      </c>
    </row>
    <row r="35" spans="1:13" ht="17.149999999999999" customHeight="1" x14ac:dyDescent="0.35">
      <c r="A35" s="273" t="s">
        <v>252</v>
      </c>
      <c r="B35" s="274"/>
      <c r="C35" s="274"/>
      <c r="D35" s="274"/>
      <c r="E35" s="101">
        <v>1504.6992</v>
      </c>
      <c r="F35" s="130"/>
      <c r="G35" s="102"/>
      <c r="H35" s="130">
        <v>5.0000000000000001E-3</v>
      </c>
      <c r="I35" s="109">
        <v>7.5234960000000006</v>
      </c>
    </row>
    <row r="36" spans="1:13" ht="17.149999999999999" customHeight="1" x14ac:dyDescent="0.35">
      <c r="A36" s="273" t="s">
        <v>253</v>
      </c>
      <c r="B36" s="274"/>
      <c r="C36" s="274"/>
      <c r="D36" s="274"/>
      <c r="E36" s="101">
        <v>0</v>
      </c>
      <c r="F36" s="130"/>
      <c r="G36" s="102"/>
      <c r="H36" s="130">
        <v>1E-3</v>
      </c>
      <c r="I36" s="109">
        <v>0</v>
      </c>
    </row>
    <row r="37" spans="1:13" ht="17.149999999999999" customHeight="1" thickBot="1" x14ac:dyDescent="0.4">
      <c r="A37" s="104" t="s">
        <v>254</v>
      </c>
      <c r="B37" s="105"/>
      <c r="C37" s="105"/>
      <c r="D37" s="105"/>
      <c r="E37" s="101">
        <v>1504.6992</v>
      </c>
      <c r="F37" s="130"/>
      <c r="G37" s="102"/>
      <c r="H37" s="132"/>
      <c r="I37" s="109">
        <v>0</v>
      </c>
    </row>
    <row r="38" spans="1:13" ht="17.149999999999999" customHeight="1" thickBot="1" x14ac:dyDescent="0.4">
      <c r="A38" s="275" t="s">
        <v>255</v>
      </c>
      <c r="B38" s="276"/>
      <c r="C38" s="276"/>
      <c r="D38" s="276"/>
      <c r="E38" s="276"/>
      <c r="F38" s="276"/>
      <c r="G38" s="276"/>
      <c r="H38" s="276"/>
      <c r="I38" s="277"/>
    </row>
    <row r="39" spans="1:13" ht="17.149999999999999" customHeight="1" x14ac:dyDescent="0.35">
      <c r="A39" s="273" t="s">
        <v>256</v>
      </c>
      <c r="B39" s="274"/>
      <c r="C39" s="274"/>
      <c r="D39" s="274"/>
      <c r="E39" s="101">
        <v>1504.6992</v>
      </c>
      <c r="F39" s="130">
        <v>2.4E-2</v>
      </c>
      <c r="G39" s="102">
        <v>36.112780800000003</v>
      </c>
      <c r="H39" s="130">
        <v>0.04</v>
      </c>
      <c r="I39" s="109">
        <v>60.187968000000005</v>
      </c>
    </row>
    <row r="40" spans="1:13" ht="17.149999999999999" customHeight="1" thickBot="1" x14ac:dyDescent="0.4">
      <c r="A40" s="273" t="s">
        <v>257</v>
      </c>
      <c r="B40" s="274"/>
      <c r="C40" s="274"/>
      <c r="D40" s="274"/>
      <c r="E40" s="101">
        <v>1504.6992</v>
      </c>
      <c r="F40" s="130"/>
      <c r="G40" s="102"/>
      <c r="H40" s="130">
        <v>2.5000000000000001E-3</v>
      </c>
      <c r="I40" s="109">
        <v>3.7617480000000003</v>
      </c>
    </row>
    <row r="41" spans="1:13" ht="17.149999999999999" customHeight="1" thickBot="1" x14ac:dyDescent="0.4">
      <c r="A41" s="275" t="s">
        <v>258</v>
      </c>
      <c r="B41" s="276"/>
      <c r="C41" s="276"/>
      <c r="D41" s="276"/>
      <c r="E41" s="276"/>
      <c r="F41" s="276"/>
      <c r="G41" s="276"/>
      <c r="H41" s="276"/>
      <c r="I41" s="277"/>
      <c r="K41" s="283" t="s">
        <v>280</v>
      </c>
      <c r="L41" s="283"/>
      <c r="M41" s="138" t="s">
        <v>49</v>
      </c>
    </row>
    <row r="42" spans="1:13" ht="17.149999999999999" customHeight="1" x14ac:dyDescent="0.35">
      <c r="A42" s="273" t="s">
        <v>259</v>
      </c>
      <c r="B42" s="274"/>
      <c r="C42" s="274"/>
      <c r="D42" s="274"/>
      <c r="E42" s="101">
        <v>1504.6992</v>
      </c>
      <c r="F42" s="130">
        <v>3.1E-2</v>
      </c>
      <c r="G42" s="101">
        <v>46.645675199999999</v>
      </c>
      <c r="H42" s="130">
        <v>4.65E-2</v>
      </c>
      <c r="I42" s="109">
        <v>69.968512799999999</v>
      </c>
      <c r="K42" s="137">
        <v>0</v>
      </c>
      <c r="L42" s="137">
        <v>3218</v>
      </c>
      <c r="M42" s="110">
        <v>1504.6992</v>
      </c>
    </row>
    <row r="43" spans="1:13" ht="17.149999999999999" customHeight="1" x14ac:dyDescent="0.35">
      <c r="A43" s="273" t="s">
        <v>260</v>
      </c>
      <c r="B43" s="274"/>
      <c r="C43" s="274"/>
      <c r="D43" s="274"/>
      <c r="E43" s="101">
        <v>1504.6992</v>
      </c>
      <c r="F43" s="130">
        <v>8.0000000000000002E-3</v>
      </c>
      <c r="G43" s="102">
        <v>12.037593600000001</v>
      </c>
      <c r="H43" s="130">
        <v>1.2E-2</v>
      </c>
      <c r="I43" s="109">
        <v>18.056390400000002</v>
      </c>
      <c r="K43" s="137">
        <v>0</v>
      </c>
      <c r="L43" s="137">
        <v>3218</v>
      </c>
      <c r="M43" s="110">
        <v>1504.6992</v>
      </c>
    </row>
    <row r="44" spans="1:13" ht="17.149999999999999" customHeight="1" x14ac:dyDescent="0.35">
      <c r="A44" s="273" t="s">
        <v>261</v>
      </c>
      <c r="B44" s="274"/>
      <c r="C44" s="274"/>
      <c r="D44" s="274"/>
      <c r="E44" s="101">
        <v>0</v>
      </c>
      <c r="F44" s="130">
        <v>8.1000000000000003E-2</v>
      </c>
      <c r="G44" s="102">
        <v>0</v>
      </c>
      <c r="H44" s="130">
        <v>0.1215</v>
      </c>
      <c r="I44" s="109">
        <v>0</v>
      </c>
      <c r="K44" s="137">
        <v>3218</v>
      </c>
      <c r="L44" s="137">
        <v>9654</v>
      </c>
      <c r="M44" s="110">
        <v>0</v>
      </c>
    </row>
    <row r="45" spans="1:13" ht="17.149999999999999" customHeight="1" thickBot="1" x14ac:dyDescent="0.4">
      <c r="A45" s="273" t="s">
        <v>262</v>
      </c>
      <c r="B45" s="274"/>
      <c r="C45" s="274"/>
      <c r="D45" s="274"/>
      <c r="E45" s="101">
        <v>0</v>
      </c>
      <c r="F45" s="130">
        <v>8.9999999999999993E-3</v>
      </c>
      <c r="G45" s="102">
        <v>0</v>
      </c>
      <c r="H45" s="130">
        <v>1.2999999999999999E-2</v>
      </c>
      <c r="I45" s="109">
        <v>0</v>
      </c>
      <c r="K45" s="137">
        <v>3218</v>
      </c>
      <c r="L45" s="137">
        <v>9654</v>
      </c>
      <c r="M45" s="110">
        <v>0</v>
      </c>
    </row>
    <row r="46" spans="1:13" ht="17.149999999999999" customHeight="1" thickBot="1" x14ac:dyDescent="0.4">
      <c r="A46" s="275" t="s">
        <v>263</v>
      </c>
      <c r="B46" s="276"/>
      <c r="C46" s="276"/>
      <c r="D46" s="276"/>
      <c r="E46" s="276"/>
      <c r="F46" s="276"/>
      <c r="G46" s="276"/>
      <c r="H46" s="276"/>
      <c r="I46" s="277"/>
    </row>
    <row r="47" spans="1:13" ht="17.149999999999999" customHeight="1" x14ac:dyDescent="0.35">
      <c r="A47" s="104" t="s">
        <v>264</v>
      </c>
      <c r="B47" s="105"/>
      <c r="C47" s="105"/>
      <c r="D47" s="105"/>
      <c r="E47" s="101">
        <v>1504.6992</v>
      </c>
      <c r="F47" s="130"/>
      <c r="G47" s="111"/>
      <c r="H47" s="130">
        <v>0.01</v>
      </c>
      <c r="I47" s="109">
        <v>15.046992000000001</v>
      </c>
    </row>
    <row r="48" spans="1:13" ht="17.149999999999999" customHeight="1" thickBot="1" x14ac:dyDescent="0.4">
      <c r="A48" s="104" t="s">
        <v>265</v>
      </c>
      <c r="B48" s="105"/>
      <c r="C48" s="105"/>
      <c r="D48" s="105"/>
      <c r="E48" s="112">
        <v>0</v>
      </c>
      <c r="F48" s="130"/>
      <c r="G48" s="111"/>
      <c r="H48" s="130">
        <v>5.4999999999999997E-3</v>
      </c>
      <c r="I48" s="109">
        <v>0</v>
      </c>
    </row>
    <row r="49" spans="1:11" ht="17.149999999999999" customHeight="1" thickBot="1" x14ac:dyDescent="0.4">
      <c r="A49" s="275" t="s">
        <v>266</v>
      </c>
      <c r="B49" s="276"/>
      <c r="C49" s="276"/>
      <c r="D49" s="276"/>
      <c r="E49" s="276"/>
      <c r="F49" s="276"/>
      <c r="G49" s="276"/>
      <c r="H49" s="276"/>
      <c r="I49" s="277"/>
    </row>
    <row r="50" spans="1:11" ht="17.149999999999999" customHeight="1" x14ac:dyDescent="0.35">
      <c r="A50" s="104" t="s">
        <v>267</v>
      </c>
      <c r="B50" s="105"/>
      <c r="C50" s="105"/>
      <c r="D50" s="105"/>
      <c r="E50" s="101">
        <v>1504.6992</v>
      </c>
      <c r="F50" s="130"/>
      <c r="G50" s="111"/>
      <c r="H50" s="130">
        <v>4.4999999999999997E-3</v>
      </c>
      <c r="I50" s="109">
        <v>6.7711463999999992</v>
      </c>
    </row>
    <row r="51" spans="1:11" ht="17.149999999999999" customHeight="1" x14ac:dyDescent="0.35">
      <c r="A51" s="104" t="s">
        <v>268</v>
      </c>
      <c r="B51" s="105"/>
      <c r="C51" s="105"/>
      <c r="D51" s="105"/>
      <c r="E51" s="101">
        <v>1504.6992</v>
      </c>
      <c r="F51" s="130"/>
      <c r="G51" s="111"/>
      <c r="H51" s="130">
        <v>5.0000000000000001E-3</v>
      </c>
      <c r="I51" s="109">
        <v>7.5234960000000006</v>
      </c>
    </row>
    <row r="52" spans="1:11" ht="17.149999999999999" customHeight="1" x14ac:dyDescent="0.35">
      <c r="A52" s="104" t="s">
        <v>269</v>
      </c>
      <c r="B52" s="105"/>
      <c r="C52" s="105"/>
      <c r="D52" s="105"/>
      <c r="E52" s="113">
        <v>1504.6992</v>
      </c>
      <c r="F52" s="130"/>
      <c r="G52" s="111"/>
      <c r="H52" s="130">
        <v>1.8E-3</v>
      </c>
      <c r="I52" s="109">
        <v>2.70845856</v>
      </c>
    </row>
    <row r="53" spans="1:11" ht="17.149999999999999" customHeight="1" x14ac:dyDescent="0.35">
      <c r="A53" s="104" t="s">
        <v>270</v>
      </c>
      <c r="B53" s="105"/>
      <c r="C53" s="105"/>
      <c r="D53" s="105"/>
      <c r="E53" s="101">
        <v>0</v>
      </c>
      <c r="F53" s="130"/>
      <c r="G53" s="111"/>
      <c r="H53" s="130">
        <v>1E-3</v>
      </c>
      <c r="I53" s="109">
        <v>0</v>
      </c>
    </row>
    <row r="54" spans="1:11" ht="17.149999999999999" customHeight="1" x14ac:dyDescent="0.35">
      <c r="A54" s="104" t="s">
        <v>271</v>
      </c>
      <c r="B54" s="105"/>
      <c r="C54" s="105"/>
      <c r="D54" s="105"/>
      <c r="E54" s="101">
        <v>1504.6992</v>
      </c>
      <c r="F54" s="130"/>
      <c r="G54" s="111"/>
      <c r="H54" s="130"/>
      <c r="I54" s="109">
        <v>0</v>
      </c>
    </row>
    <row r="55" spans="1:11" ht="17.149999999999999" customHeight="1" x14ac:dyDescent="0.35">
      <c r="A55" s="104" t="s">
        <v>272</v>
      </c>
      <c r="B55" s="105"/>
      <c r="C55" s="105"/>
      <c r="D55" s="105"/>
      <c r="E55" s="113">
        <v>1504.6992</v>
      </c>
      <c r="F55" s="130"/>
      <c r="G55" s="111"/>
      <c r="H55" s="130">
        <v>1E-4</v>
      </c>
      <c r="I55" s="114">
        <v>0.15046992000000001</v>
      </c>
    </row>
    <row r="56" spans="1:11" ht="17.149999999999999" customHeight="1" x14ac:dyDescent="0.35">
      <c r="A56" s="104" t="s">
        <v>273</v>
      </c>
      <c r="B56" s="105"/>
      <c r="C56" s="105"/>
      <c r="D56" s="105"/>
      <c r="E56" s="101">
        <v>1504.6992</v>
      </c>
      <c r="F56" s="130"/>
      <c r="G56" s="102"/>
      <c r="H56" s="132">
        <v>1.6000000000000001E-4</v>
      </c>
      <c r="I56" s="109">
        <v>0.24075187200000003</v>
      </c>
    </row>
    <row r="57" spans="1:11" ht="17.149999999999999" customHeight="1" thickBot="1" x14ac:dyDescent="0.4">
      <c r="A57" s="115" t="s">
        <v>274</v>
      </c>
      <c r="B57" s="116"/>
      <c r="C57" s="116"/>
      <c r="D57" s="116"/>
      <c r="E57" s="117"/>
      <c r="F57" s="118"/>
      <c r="G57" s="119"/>
      <c r="H57" s="118"/>
      <c r="I57" s="120"/>
    </row>
    <row r="58" spans="1:11" ht="17.149999999999999" customHeight="1" thickBot="1" x14ac:dyDescent="0.4">
      <c r="A58" s="278" t="s">
        <v>275</v>
      </c>
      <c r="B58" s="279"/>
      <c r="C58" s="279"/>
      <c r="D58" s="280"/>
      <c r="F58" s="121"/>
      <c r="G58" s="122">
        <v>328.17489552000001</v>
      </c>
      <c r="H58" s="66"/>
      <c r="I58" s="122">
        <v>626.64702883200027</v>
      </c>
    </row>
    <row r="59" spans="1:11" ht="10" customHeight="1" x14ac:dyDescent="0.35">
      <c r="A59" s="281"/>
      <c r="B59" s="282"/>
      <c r="C59" s="282"/>
      <c r="D59" s="282"/>
      <c r="I59" s="97"/>
    </row>
    <row r="60" spans="1:11" ht="10" customHeight="1" thickBot="1" x14ac:dyDescent="0.4">
      <c r="A60" s="94"/>
      <c r="B60" s="95"/>
      <c r="C60" s="95"/>
      <c r="D60" s="95"/>
      <c r="I60" s="97"/>
    </row>
    <row r="61" spans="1:11" ht="17.149999999999999" customHeight="1" thickBot="1" x14ac:dyDescent="0.4">
      <c r="A61" s="123"/>
      <c r="B61" s="124"/>
      <c r="C61" s="124"/>
      <c r="D61" s="124"/>
      <c r="F61" s="97"/>
      <c r="G61" s="125" t="s">
        <v>276</v>
      </c>
      <c r="H61" s="126"/>
      <c r="I61" s="133">
        <v>1176.52430448</v>
      </c>
      <c r="J61" s="67"/>
      <c r="K61" s="67"/>
    </row>
    <row r="62" spans="1:11" ht="10" customHeight="1" thickBot="1" x14ac:dyDescent="0.4">
      <c r="A62" s="94"/>
      <c r="B62" s="95"/>
      <c r="C62" s="95"/>
      <c r="D62" s="95"/>
      <c r="I62" s="97"/>
    </row>
    <row r="63" spans="1:11" ht="17.149999999999999" customHeight="1" thickBot="1" x14ac:dyDescent="0.4">
      <c r="A63" s="123"/>
      <c r="B63" s="124"/>
      <c r="C63" s="124"/>
      <c r="D63" s="124"/>
      <c r="F63" s="97"/>
      <c r="G63" s="125" t="s">
        <v>277</v>
      </c>
      <c r="H63" s="126"/>
      <c r="I63" s="133">
        <v>1219.396946436</v>
      </c>
    </row>
    <row r="64" spans="1:11" ht="10" customHeight="1" x14ac:dyDescent="0.35">
      <c r="A64" s="123"/>
      <c r="B64" s="124"/>
      <c r="C64" s="124"/>
      <c r="D64" s="124"/>
      <c r="G64" s="124"/>
      <c r="I64" s="127"/>
    </row>
    <row r="65" spans="1:9" ht="17.149999999999999" customHeight="1" x14ac:dyDescent="0.35">
      <c r="B65" s="124"/>
      <c r="C65" s="124"/>
      <c r="D65" s="124"/>
      <c r="G65" s="73" t="s">
        <v>278</v>
      </c>
      <c r="I65" s="128"/>
    </row>
    <row r="66" spans="1:9" ht="10" customHeight="1" thickBot="1" x14ac:dyDescent="0.4">
      <c r="A66" s="123"/>
      <c r="B66" s="124"/>
      <c r="C66" s="124"/>
      <c r="D66" s="124"/>
      <c r="G66" s="129"/>
      <c r="I66" s="97"/>
    </row>
    <row r="67" spans="1:9" ht="17.149999999999999" customHeight="1" thickBot="1" x14ac:dyDescent="0.4">
      <c r="A67" s="270" t="s">
        <v>279</v>
      </c>
      <c r="B67" s="271"/>
      <c r="C67" s="271"/>
      <c r="D67" s="271"/>
      <c r="E67" s="271"/>
      <c r="F67" s="271"/>
      <c r="G67" s="271"/>
      <c r="H67" s="271"/>
      <c r="I67" s="272"/>
    </row>
  </sheetData>
  <mergeCells count="61">
    <mergeCell ref="A6:I6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H11:I11"/>
    <mergeCell ref="A12:B12"/>
    <mergeCell ref="C12:E12"/>
    <mergeCell ref="F12:G12"/>
    <mergeCell ref="H12:I12"/>
    <mergeCell ref="A13:B13"/>
    <mergeCell ref="C13:E13"/>
    <mergeCell ref="F13:G13"/>
    <mergeCell ref="H13:I13"/>
    <mergeCell ref="C14:E14"/>
    <mergeCell ref="F14:G14"/>
    <mergeCell ref="A31:D31"/>
    <mergeCell ref="A17:C17"/>
    <mergeCell ref="A18:C18"/>
    <mergeCell ref="A19:C19"/>
    <mergeCell ref="A20:C20"/>
    <mergeCell ref="A21:E21"/>
    <mergeCell ref="A24:D25"/>
    <mergeCell ref="E24:E25"/>
    <mergeCell ref="F24:G24"/>
    <mergeCell ref="H24:I24"/>
    <mergeCell ref="A26:D26"/>
    <mergeCell ref="A29:I29"/>
    <mergeCell ref="A30:D30"/>
    <mergeCell ref="A43:D43"/>
    <mergeCell ref="A32:D32"/>
    <mergeCell ref="A33:D33"/>
    <mergeCell ref="A34:D34"/>
    <mergeCell ref="A35:D35"/>
    <mergeCell ref="A36:D36"/>
    <mergeCell ref="A38:I38"/>
    <mergeCell ref="A39:D39"/>
    <mergeCell ref="A40:D40"/>
    <mergeCell ref="A41:I41"/>
    <mergeCell ref="K41:L41"/>
    <mergeCell ref="A42:D42"/>
    <mergeCell ref="A67:I67"/>
    <mergeCell ref="A44:D44"/>
    <mergeCell ref="A45:D45"/>
    <mergeCell ref="A46:I46"/>
    <mergeCell ref="A49:I49"/>
    <mergeCell ref="A58:D58"/>
    <mergeCell ref="A59:D59"/>
  </mergeCells>
  <pageMargins left="0.7" right="0.7" top="0.75" bottom="0.75" header="0.3" footer="0.3"/>
  <pageSetup paperSize="9" scale="64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8E4D-8408-42C1-A033-DE3741008E49}">
  <dimension ref="A1:F18"/>
  <sheetViews>
    <sheetView workbookViewId="0">
      <selection activeCell="A9" sqref="A9:F9"/>
    </sheetView>
  </sheetViews>
  <sheetFormatPr baseColWidth="10" defaultRowHeight="14.5" x14ac:dyDescent="0.35"/>
  <cols>
    <col min="1" max="1" width="54.453125" customWidth="1"/>
    <col min="2" max="2" width="19.1796875" customWidth="1"/>
  </cols>
  <sheetData>
    <row r="1" spans="1:6" ht="15" thickBot="1" x14ac:dyDescent="0.4">
      <c r="A1" s="191" t="s">
        <v>209</v>
      </c>
      <c r="B1" s="192"/>
      <c r="C1" s="192"/>
      <c r="D1" s="192"/>
      <c r="E1" s="192"/>
      <c r="F1" s="193"/>
    </row>
    <row r="2" spans="1:6" x14ac:dyDescent="0.35">
      <c r="A2" s="313" t="s">
        <v>312</v>
      </c>
      <c r="B2" s="313"/>
      <c r="C2" s="313"/>
      <c r="D2" s="313"/>
    </row>
    <row r="3" spans="1:6" x14ac:dyDescent="0.35">
      <c r="B3" s="151"/>
      <c r="C3" s="151"/>
      <c r="D3" s="151"/>
    </row>
    <row r="4" spans="1:6" x14ac:dyDescent="0.35">
      <c r="A4" s="152" t="s">
        <v>313</v>
      </c>
      <c r="B4" s="151"/>
      <c r="C4" s="151"/>
      <c r="D4" s="151"/>
    </row>
    <row r="5" spans="1:6" x14ac:dyDescent="0.35">
      <c r="A5" s="152"/>
    </row>
    <row r="6" spans="1:6" x14ac:dyDescent="0.35">
      <c r="A6" s="152" t="s">
        <v>327</v>
      </c>
      <c r="B6" s="153" t="s">
        <v>314</v>
      </c>
    </row>
    <row r="7" spans="1:6" x14ac:dyDescent="0.35">
      <c r="A7" s="152" t="s">
        <v>325</v>
      </c>
      <c r="B7" s="153" t="s">
        <v>326</v>
      </c>
    </row>
    <row r="8" spans="1:6" x14ac:dyDescent="0.35">
      <c r="A8" s="152"/>
    </row>
    <row r="9" spans="1:6" ht="25.5" customHeight="1" x14ac:dyDescent="0.35">
      <c r="A9" s="314" t="s">
        <v>315</v>
      </c>
      <c r="B9" s="314"/>
      <c r="C9" s="314"/>
      <c r="D9" s="314"/>
      <c r="E9" s="314"/>
      <c r="F9" s="314"/>
    </row>
    <row r="10" spans="1:6" x14ac:dyDescent="0.35">
      <c r="A10" s="152" t="s">
        <v>316</v>
      </c>
    </row>
    <row r="11" spans="1:6" x14ac:dyDescent="0.35">
      <c r="D11" s="154"/>
    </row>
    <row r="12" spans="1:6" x14ac:dyDescent="0.35">
      <c r="A12" s="320" t="s">
        <v>152</v>
      </c>
      <c r="B12" s="320" t="s">
        <v>317</v>
      </c>
      <c r="C12" s="320" t="s">
        <v>153</v>
      </c>
    </row>
    <row r="13" spans="1:6" x14ac:dyDescent="0.35">
      <c r="A13" s="321" t="s">
        <v>318</v>
      </c>
      <c r="B13" s="322">
        <v>2</v>
      </c>
      <c r="C13" s="155" t="s">
        <v>326</v>
      </c>
    </row>
    <row r="14" spans="1:6" x14ac:dyDescent="0.35">
      <c r="A14" s="321" t="s">
        <v>319</v>
      </c>
      <c r="B14" s="322">
        <v>0</v>
      </c>
      <c r="C14" s="155" t="s">
        <v>314</v>
      </c>
      <c r="E14" s="135" t="s">
        <v>297</v>
      </c>
    </row>
    <row r="15" spans="1:6" x14ac:dyDescent="0.35">
      <c r="A15" s="321" t="s">
        <v>320</v>
      </c>
      <c r="B15" s="322">
        <v>2</v>
      </c>
      <c r="C15" s="155" t="s">
        <v>326</v>
      </c>
      <c r="E15" t="s">
        <v>321</v>
      </c>
    </row>
    <row r="16" spans="1:6" x14ac:dyDescent="0.35">
      <c r="A16" s="321" t="s">
        <v>322</v>
      </c>
      <c r="B16" s="322">
        <v>0</v>
      </c>
      <c r="C16" s="155" t="s">
        <v>314</v>
      </c>
    </row>
    <row r="17" spans="1:3" x14ac:dyDescent="0.35">
      <c r="A17" s="321" t="s">
        <v>323</v>
      </c>
      <c r="B17" s="322">
        <v>0</v>
      </c>
      <c r="C17" s="155" t="s">
        <v>314</v>
      </c>
    </row>
    <row r="18" spans="1:3" x14ac:dyDescent="0.35">
      <c r="A18" s="321" t="s">
        <v>324</v>
      </c>
      <c r="B18" s="322">
        <v>2</v>
      </c>
      <c r="C18" s="155" t="s">
        <v>326</v>
      </c>
    </row>
  </sheetData>
  <mergeCells count="3">
    <mergeCell ref="A1:F1"/>
    <mergeCell ref="A2:D2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848A-3B1A-4516-9EEB-ABACC782C1FD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79E1-4E7C-4A40-B3D9-7C31CE55DEA6}">
  <dimension ref="A1:L42"/>
  <sheetViews>
    <sheetView topLeftCell="A11" workbookViewId="0">
      <selection activeCell="D39" sqref="D39:E39"/>
    </sheetView>
  </sheetViews>
  <sheetFormatPr baseColWidth="10" defaultColWidth="9.08984375" defaultRowHeight="14.5" x14ac:dyDescent="0.35"/>
  <cols>
    <col min="5" max="5" width="10.81640625" bestFit="1" customWidth="1"/>
    <col min="11" max="11" width="9.36328125" bestFit="1" customWidth="1"/>
  </cols>
  <sheetData>
    <row r="1" spans="1:10" ht="15" thickBot="1" x14ac:dyDescent="0.4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3"/>
    </row>
    <row r="2" spans="1:10" x14ac:dyDescent="0.35">
      <c r="A2" s="198"/>
      <c r="B2" s="198"/>
      <c r="C2" s="198"/>
      <c r="D2" s="198"/>
      <c r="E2" s="198"/>
      <c r="F2" s="198"/>
      <c r="G2" s="198"/>
      <c r="H2" s="198"/>
      <c r="I2" s="198"/>
      <c r="J2" s="198"/>
    </row>
    <row r="3" spans="1:10" ht="15" customHeight="1" x14ac:dyDescent="0.35">
      <c r="A3" s="166" t="s">
        <v>282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0" x14ac:dyDescent="0.35">
      <c r="A4" s="166"/>
      <c r="B4" s="166"/>
      <c r="C4" s="166"/>
      <c r="D4" s="166"/>
      <c r="E4" s="166"/>
      <c r="F4" s="166"/>
      <c r="G4" s="166"/>
      <c r="H4" s="166"/>
      <c r="I4" s="166"/>
      <c r="J4" s="166"/>
    </row>
    <row r="5" spans="1:10" ht="15" customHeight="1" x14ac:dyDescent="0.35">
      <c r="A5" s="166" t="s">
        <v>283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0" x14ac:dyDescent="0.35">
      <c r="A6" s="166"/>
      <c r="B6" s="166"/>
      <c r="C6" s="166"/>
      <c r="D6" s="166"/>
      <c r="E6" s="166"/>
      <c r="F6" s="166"/>
      <c r="G6" s="166"/>
      <c r="H6" s="166"/>
      <c r="I6" s="166"/>
      <c r="J6" s="166"/>
    </row>
    <row r="7" spans="1:10" x14ac:dyDescent="0.35">
      <c r="A7" s="166"/>
      <c r="B7" s="166"/>
      <c r="C7" s="166"/>
      <c r="D7" s="166"/>
      <c r="E7" s="166"/>
      <c r="F7" s="166"/>
      <c r="G7" s="166"/>
      <c r="H7" s="166"/>
      <c r="I7" s="166"/>
      <c r="J7" s="166"/>
    </row>
    <row r="8" spans="1:10" ht="15" thickBot="1" x14ac:dyDescent="0.4"/>
    <row r="9" spans="1:10" x14ac:dyDescent="0.35">
      <c r="A9" s="176" t="s">
        <v>20</v>
      </c>
      <c r="B9" s="177"/>
      <c r="C9" s="177"/>
      <c r="D9" s="177"/>
      <c r="E9" s="177"/>
      <c r="F9" s="177"/>
      <c r="G9" s="177"/>
      <c r="H9" s="177"/>
      <c r="I9" s="177"/>
      <c r="J9" s="178"/>
    </row>
    <row r="10" spans="1:10" ht="15" thickBot="1" x14ac:dyDescent="0.4">
      <c r="A10" s="179" t="s">
        <v>148</v>
      </c>
      <c r="B10" s="180"/>
      <c r="C10" s="180" t="s">
        <v>24</v>
      </c>
      <c r="D10" s="180"/>
      <c r="E10" s="32"/>
      <c r="F10" s="180" t="s">
        <v>25</v>
      </c>
      <c r="G10" s="180"/>
      <c r="H10" s="199" t="s">
        <v>26</v>
      </c>
      <c r="I10" s="199"/>
      <c r="J10" s="200"/>
    </row>
    <row r="11" spans="1:10" x14ac:dyDescent="0.35">
      <c r="A11" s="194" t="s">
        <v>150</v>
      </c>
      <c r="B11" s="195"/>
      <c r="C11" s="181" t="s">
        <v>1</v>
      </c>
      <c r="D11" s="181"/>
      <c r="F11" s="181" t="s">
        <v>21</v>
      </c>
      <c r="G11" s="181"/>
      <c r="H11" s="183" t="s">
        <v>27</v>
      </c>
      <c r="I11" s="183"/>
      <c r="J11" s="183"/>
    </row>
    <row r="12" spans="1:10" x14ac:dyDescent="0.35">
      <c r="A12" s="196" t="s">
        <v>2</v>
      </c>
      <c r="B12" s="197"/>
      <c r="C12" s="172" t="s">
        <v>3</v>
      </c>
      <c r="D12" s="172"/>
      <c r="F12" s="172" t="s">
        <v>22</v>
      </c>
      <c r="G12" s="172"/>
      <c r="H12" s="182" t="s">
        <v>28</v>
      </c>
      <c r="I12" s="182"/>
      <c r="J12" s="182"/>
    </row>
    <row r="13" spans="1:10" x14ac:dyDescent="0.35">
      <c r="A13" s="196" t="s">
        <v>4</v>
      </c>
      <c r="B13" s="197"/>
      <c r="C13" s="172" t="s">
        <v>5</v>
      </c>
      <c r="D13" s="172"/>
      <c r="F13" s="172" t="s">
        <v>23</v>
      </c>
      <c r="G13" s="172"/>
      <c r="H13" s="182" t="s">
        <v>29</v>
      </c>
      <c r="I13" s="182"/>
      <c r="J13" s="182"/>
    </row>
    <row r="15" spans="1:10" ht="15" thickBot="1" x14ac:dyDescent="0.4"/>
    <row r="16" spans="1:10" ht="15" thickBot="1" x14ac:dyDescent="0.4">
      <c r="A16" s="184" t="s">
        <v>6</v>
      </c>
      <c r="B16" s="185"/>
      <c r="C16" s="185"/>
      <c r="D16" s="185"/>
      <c r="E16" s="185"/>
      <c r="F16" s="185"/>
      <c r="G16" s="185"/>
      <c r="H16" s="185"/>
      <c r="I16" s="185"/>
      <c r="J16" s="186"/>
    </row>
    <row r="18" spans="1:12" ht="31.5" customHeight="1" x14ac:dyDescent="0.35">
      <c r="A18" s="170" t="s">
        <v>7</v>
      </c>
      <c r="B18" s="170"/>
      <c r="C18" s="170" t="s">
        <v>18</v>
      </c>
      <c r="D18" s="170"/>
      <c r="E18" s="188" t="s">
        <v>8</v>
      </c>
      <c r="F18" s="189"/>
      <c r="G18" s="170" t="s">
        <v>17</v>
      </c>
      <c r="H18" s="170"/>
      <c r="I18" s="170" t="s">
        <v>19</v>
      </c>
      <c r="J18" s="170"/>
    </row>
    <row r="19" spans="1:12" x14ac:dyDescent="0.35">
      <c r="A19" s="169" t="s">
        <v>9</v>
      </c>
      <c r="B19" s="169"/>
      <c r="C19" s="172">
        <v>5</v>
      </c>
      <c r="D19" s="172"/>
      <c r="E19" s="174">
        <v>580</v>
      </c>
      <c r="F19" s="175"/>
      <c r="G19" s="171">
        <v>0</v>
      </c>
      <c r="H19" s="171"/>
      <c r="I19" s="187">
        <v>150</v>
      </c>
      <c r="J19" s="187"/>
      <c r="K19" s="3"/>
      <c r="L19" s="135" t="s">
        <v>295</v>
      </c>
    </row>
    <row r="20" spans="1:12" x14ac:dyDescent="0.35">
      <c r="A20" s="169" t="s">
        <v>10</v>
      </c>
      <c r="B20" s="169"/>
      <c r="C20" s="172">
        <v>8</v>
      </c>
      <c r="D20" s="172"/>
      <c r="E20" s="174">
        <v>1230</v>
      </c>
      <c r="F20" s="175"/>
      <c r="G20" s="171">
        <v>61.5</v>
      </c>
      <c r="H20" s="171"/>
      <c r="I20" s="187">
        <v>400</v>
      </c>
      <c r="J20" s="187"/>
      <c r="K20" s="3"/>
      <c r="L20" s="3" t="s">
        <v>302</v>
      </c>
    </row>
    <row r="21" spans="1:12" x14ac:dyDescent="0.35">
      <c r="A21" s="169" t="s">
        <v>11</v>
      </c>
      <c r="B21" s="169"/>
      <c r="C21" s="172">
        <v>12</v>
      </c>
      <c r="D21" s="172"/>
      <c r="E21" s="174">
        <v>990</v>
      </c>
      <c r="F21" s="175"/>
      <c r="G21" s="171">
        <v>0</v>
      </c>
      <c r="H21" s="171"/>
      <c r="I21" s="187">
        <v>600</v>
      </c>
      <c r="J21" s="187"/>
      <c r="K21" s="3"/>
      <c r="L21" s="3"/>
    </row>
    <row r="22" spans="1:12" x14ac:dyDescent="0.35">
      <c r="A22" s="169" t="s">
        <v>12</v>
      </c>
      <c r="B22" s="169"/>
      <c r="C22" s="172">
        <v>16</v>
      </c>
      <c r="D22" s="172"/>
      <c r="E22" s="174">
        <v>6200</v>
      </c>
      <c r="F22" s="175"/>
      <c r="G22" s="171">
        <v>496</v>
      </c>
      <c r="H22" s="171"/>
      <c r="I22" s="187">
        <v>1280</v>
      </c>
      <c r="J22" s="187"/>
      <c r="K22" s="3"/>
      <c r="L22" s="3"/>
    </row>
    <row r="23" spans="1:12" x14ac:dyDescent="0.35">
      <c r="A23" s="169" t="s">
        <v>13</v>
      </c>
      <c r="B23" s="169"/>
      <c r="C23" s="172">
        <v>0</v>
      </c>
      <c r="D23" s="172"/>
      <c r="E23" s="174">
        <v>3200</v>
      </c>
      <c r="F23" s="175"/>
      <c r="G23" s="171">
        <v>160</v>
      </c>
      <c r="H23" s="171"/>
      <c r="I23" s="187">
        <v>0</v>
      </c>
      <c r="J23" s="187"/>
      <c r="K23" s="3"/>
      <c r="L23" s="3"/>
    </row>
    <row r="24" spans="1:12" x14ac:dyDescent="0.35">
      <c r="A24" s="169" t="s">
        <v>14</v>
      </c>
      <c r="B24" s="169"/>
      <c r="C24" s="172">
        <v>13</v>
      </c>
      <c r="D24" s="172"/>
      <c r="E24" s="174">
        <v>560</v>
      </c>
      <c r="F24" s="175"/>
      <c r="G24" s="171">
        <v>0</v>
      </c>
      <c r="H24" s="171"/>
      <c r="I24" s="187">
        <v>650</v>
      </c>
      <c r="J24" s="187"/>
      <c r="K24" s="3"/>
      <c r="L24" s="3"/>
    </row>
    <row r="25" spans="1:12" x14ac:dyDescent="0.35">
      <c r="A25" s="169" t="s">
        <v>15</v>
      </c>
      <c r="B25" s="169"/>
      <c r="C25" s="172">
        <v>6</v>
      </c>
      <c r="D25" s="172"/>
      <c r="E25" s="174">
        <v>9800</v>
      </c>
      <c r="F25" s="175"/>
      <c r="G25" s="171">
        <v>784</v>
      </c>
      <c r="H25" s="171"/>
      <c r="I25" s="187">
        <v>180</v>
      </c>
      <c r="J25" s="187"/>
      <c r="K25" s="3"/>
      <c r="L25" s="3"/>
    </row>
    <row r="26" spans="1:12" x14ac:dyDescent="0.35">
      <c r="A26" s="169" t="s">
        <v>16</v>
      </c>
      <c r="B26" s="169"/>
      <c r="C26" s="172">
        <v>2</v>
      </c>
      <c r="D26" s="172"/>
      <c r="E26" s="174">
        <v>4500</v>
      </c>
      <c r="F26" s="175"/>
      <c r="G26" s="171">
        <v>225</v>
      </c>
      <c r="H26" s="171"/>
      <c r="I26" s="187">
        <v>60</v>
      </c>
      <c r="J26" s="187"/>
      <c r="K26" s="3"/>
      <c r="L26" s="3"/>
    </row>
    <row r="27" spans="1:12" ht="15" thickBot="1" x14ac:dyDescent="0.4">
      <c r="A27" s="190"/>
      <c r="B27" s="190"/>
      <c r="C27" s="1"/>
      <c r="D27" s="1"/>
    </row>
    <row r="28" spans="1:12" ht="15" thickBot="1" x14ac:dyDescent="0.4">
      <c r="A28" s="184" t="s">
        <v>86</v>
      </c>
      <c r="B28" s="185"/>
      <c r="C28" s="185"/>
      <c r="D28" s="185"/>
      <c r="E28" s="185"/>
      <c r="F28" s="185"/>
      <c r="G28" s="185"/>
      <c r="H28" s="185"/>
      <c r="I28" s="185"/>
      <c r="J28" s="186"/>
    </row>
    <row r="29" spans="1:12" x14ac:dyDescent="0.35">
      <c r="C29" s="1"/>
      <c r="D29" s="1"/>
    </row>
    <row r="30" spans="1:12" x14ac:dyDescent="0.35">
      <c r="A30" s="169" t="s">
        <v>87</v>
      </c>
      <c r="B30" s="169"/>
      <c r="C30" s="169" t="s">
        <v>90</v>
      </c>
      <c r="D30" s="169"/>
      <c r="E30" s="169"/>
      <c r="G30" t="s">
        <v>94</v>
      </c>
    </row>
    <row r="31" spans="1:12" x14ac:dyDescent="0.35">
      <c r="A31" s="169" t="s">
        <v>88</v>
      </c>
      <c r="B31" s="169"/>
      <c r="C31" s="169" t="s">
        <v>91</v>
      </c>
      <c r="D31" s="169"/>
      <c r="E31" s="169"/>
    </row>
    <row r="32" spans="1:12" x14ac:dyDescent="0.35">
      <c r="A32" s="169" t="s">
        <v>89</v>
      </c>
      <c r="B32" s="169"/>
      <c r="C32" s="169" t="s">
        <v>92</v>
      </c>
      <c r="D32" s="169"/>
      <c r="E32" s="169"/>
    </row>
    <row r="33" spans="1:12" x14ac:dyDescent="0.35">
      <c r="A33" s="2"/>
      <c r="B33" s="2"/>
      <c r="C33" s="1"/>
      <c r="D33" s="1"/>
    </row>
    <row r="34" spans="1:12" ht="32.25" customHeight="1" x14ac:dyDescent="0.35">
      <c r="A34" s="170" t="s">
        <v>7</v>
      </c>
      <c r="B34" s="170"/>
      <c r="C34" s="8" t="s">
        <v>149</v>
      </c>
      <c r="D34" s="170" t="s">
        <v>87</v>
      </c>
      <c r="E34" s="170"/>
      <c r="F34" s="20" t="s">
        <v>93</v>
      </c>
      <c r="G34" s="20" t="s">
        <v>89</v>
      </c>
      <c r="H34" s="173" t="s">
        <v>95</v>
      </c>
      <c r="I34" s="173"/>
      <c r="J34" s="173"/>
    </row>
    <row r="35" spans="1:12" x14ac:dyDescent="0.35">
      <c r="A35" s="169" t="s">
        <v>9</v>
      </c>
      <c r="B35" s="169"/>
      <c r="C35" s="60">
        <v>35</v>
      </c>
      <c r="D35" s="167">
        <v>35</v>
      </c>
      <c r="E35" s="167"/>
      <c r="F35" s="146">
        <v>0</v>
      </c>
      <c r="G35" s="147">
        <v>0</v>
      </c>
      <c r="H35" s="168">
        <v>721.55</v>
      </c>
      <c r="I35" s="168"/>
      <c r="J35" s="168"/>
      <c r="L35" s="135" t="s">
        <v>296</v>
      </c>
    </row>
    <row r="36" spans="1:12" x14ac:dyDescent="0.35">
      <c r="A36" s="169" t="s">
        <v>10</v>
      </c>
      <c r="B36" s="169"/>
      <c r="C36" s="60">
        <v>30</v>
      </c>
      <c r="D36" s="167">
        <v>30</v>
      </c>
      <c r="E36" s="167"/>
      <c r="F36" s="146">
        <v>0</v>
      </c>
      <c r="G36" s="147">
        <v>0</v>
      </c>
      <c r="H36" s="168">
        <v>951.4</v>
      </c>
      <c r="I36" s="168"/>
      <c r="J36" s="168"/>
      <c r="L36" s="3" t="s">
        <v>302</v>
      </c>
    </row>
    <row r="37" spans="1:12" x14ac:dyDescent="0.35">
      <c r="A37" s="169" t="s">
        <v>11</v>
      </c>
      <c r="B37" s="169"/>
      <c r="C37" s="60">
        <v>42</v>
      </c>
      <c r="D37" s="167">
        <v>35</v>
      </c>
      <c r="E37" s="167"/>
      <c r="F37" s="146">
        <v>5</v>
      </c>
      <c r="G37" s="147">
        <v>2</v>
      </c>
      <c r="H37" s="168">
        <v>1322.6025</v>
      </c>
      <c r="I37" s="168"/>
      <c r="J37" s="168"/>
      <c r="K37" s="3"/>
      <c r="L37" s="3" t="s">
        <v>303</v>
      </c>
    </row>
    <row r="38" spans="1:12" x14ac:dyDescent="0.35">
      <c r="A38" s="169" t="s">
        <v>12</v>
      </c>
      <c r="B38" s="169"/>
      <c r="C38" s="60">
        <v>45</v>
      </c>
      <c r="D38" s="167">
        <v>35</v>
      </c>
      <c r="E38" s="167"/>
      <c r="F38" s="146">
        <v>5</v>
      </c>
      <c r="G38" s="147">
        <v>5</v>
      </c>
      <c r="H38" s="168">
        <v>2572.0874999999996</v>
      </c>
      <c r="I38" s="168"/>
      <c r="J38" s="168"/>
    </row>
    <row r="39" spans="1:12" x14ac:dyDescent="0.35">
      <c r="A39" s="169" t="s">
        <v>13</v>
      </c>
      <c r="B39" s="169"/>
      <c r="C39" s="60">
        <v>42</v>
      </c>
      <c r="D39" s="167">
        <v>35</v>
      </c>
      <c r="E39" s="167"/>
      <c r="F39" s="146">
        <v>5</v>
      </c>
      <c r="G39" s="147">
        <v>2</v>
      </c>
      <c r="H39" s="168">
        <v>882.60249999999996</v>
      </c>
      <c r="I39" s="168"/>
      <c r="J39" s="168"/>
    </row>
    <row r="40" spans="1:12" x14ac:dyDescent="0.35">
      <c r="A40" s="169" t="s">
        <v>14</v>
      </c>
      <c r="B40" s="169"/>
      <c r="C40" s="60">
        <v>47</v>
      </c>
      <c r="D40" s="167">
        <v>35</v>
      </c>
      <c r="E40" s="167"/>
      <c r="F40" s="146">
        <v>5</v>
      </c>
      <c r="G40" s="147">
        <v>7</v>
      </c>
      <c r="H40" s="168">
        <v>1495.0774999999999</v>
      </c>
      <c r="I40" s="168"/>
      <c r="J40" s="168"/>
    </row>
    <row r="41" spans="1:12" x14ac:dyDescent="0.35">
      <c r="A41" s="169" t="s">
        <v>15</v>
      </c>
      <c r="B41" s="169"/>
      <c r="C41" s="60">
        <v>27</v>
      </c>
      <c r="D41" s="167">
        <v>27</v>
      </c>
      <c r="E41" s="167"/>
      <c r="F41" s="146">
        <v>0</v>
      </c>
      <c r="G41" s="147">
        <v>0</v>
      </c>
      <c r="H41" s="168">
        <v>1404.9099999999999</v>
      </c>
      <c r="I41" s="168"/>
      <c r="J41" s="168"/>
    </row>
    <row r="42" spans="1:12" x14ac:dyDescent="0.35">
      <c r="A42" s="169" t="s">
        <v>16</v>
      </c>
      <c r="B42" s="169"/>
      <c r="C42" s="60">
        <v>29</v>
      </c>
      <c r="D42" s="167">
        <v>29</v>
      </c>
      <c r="E42" s="167"/>
      <c r="F42" s="146">
        <v>0</v>
      </c>
      <c r="G42" s="147">
        <v>0</v>
      </c>
      <c r="H42" s="168">
        <v>758.56999999999994</v>
      </c>
      <c r="I42" s="168"/>
      <c r="J42" s="168"/>
    </row>
  </sheetData>
  <mergeCells count="102">
    <mergeCell ref="A1:J1"/>
    <mergeCell ref="A11:B11"/>
    <mergeCell ref="A12:B12"/>
    <mergeCell ref="A13:B13"/>
    <mergeCell ref="C11:D11"/>
    <mergeCell ref="C12:D12"/>
    <mergeCell ref="C13:D13"/>
    <mergeCell ref="A2:J2"/>
    <mergeCell ref="F10:G10"/>
    <mergeCell ref="H10:J10"/>
    <mergeCell ref="A36:B36"/>
    <mergeCell ref="A37:B37"/>
    <mergeCell ref="A28:J28"/>
    <mergeCell ref="C26:D26"/>
    <mergeCell ref="I24:J24"/>
    <mergeCell ref="G23:H23"/>
    <mergeCell ref="E20:F20"/>
    <mergeCell ref="G18:H18"/>
    <mergeCell ref="E21:F21"/>
    <mergeCell ref="E22:F22"/>
    <mergeCell ref="E23:F23"/>
    <mergeCell ref="E24:F24"/>
    <mergeCell ref="G24:H24"/>
    <mergeCell ref="E19:F19"/>
    <mergeCell ref="E18:F18"/>
    <mergeCell ref="A25:B25"/>
    <mergeCell ref="A26:B26"/>
    <mergeCell ref="A27:B27"/>
    <mergeCell ref="A18:B18"/>
    <mergeCell ref="A19:B19"/>
    <mergeCell ref="A20:B20"/>
    <mergeCell ref="A21:B21"/>
    <mergeCell ref="A22:B22"/>
    <mergeCell ref="A23:B23"/>
    <mergeCell ref="A41:B41"/>
    <mergeCell ref="F12:G12"/>
    <mergeCell ref="F13:G13"/>
    <mergeCell ref="H13:J13"/>
    <mergeCell ref="H12:J12"/>
    <mergeCell ref="H11:J11"/>
    <mergeCell ref="C18:D18"/>
    <mergeCell ref="C19:D19"/>
    <mergeCell ref="A3:J4"/>
    <mergeCell ref="A16:J16"/>
    <mergeCell ref="I25:J25"/>
    <mergeCell ref="I26:J26"/>
    <mergeCell ref="G19:H19"/>
    <mergeCell ref="G20:H20"/>
    <mergeCell ref="G21:H21"/>
    <mergeCell ref="G22:H22"/>
    <mergeCell ref="I18:J18"/>
    <mergeCell ref="I19:J19"/>
    <mergeCell ref="I20:J20"/>
    <mergeCell ref="I21:J21"/>
    <mergeCell ref="I22:J22"/>
    <mergeCell ref="I23:J23"/>
    <mergeCell ref="C20:D20"/>
    <mergeCell ref="C21:D21"/>
    <mergeCell ref="A34:B34"/>
    <mergeCell ref="H34:J34"/>
    <mergeCell ref="E25:F25"/>
    <mergeCell ref="E26:F26"/>
    <mergeCell ref="A24:B24"/>
    <mergeCell ref="A9:J9"/>
    <mergeCell ref="A10:B10"/>
    <mergeCell ref="C10:D10"/>
    <mergeCell ref="F11:G11"/>
    <mergeCell ref="C22:D22"/>
    <mergeCell ref="C23:D23"/>
    <mergeCell ref="C32:E32"/>
    <mergeCell ref="D34:E34"/>
    <mergeCell ref="D39:E39"/>
    <mergeCell ref="D40:E40"/>
    <mergeCell ref="G25:H25"/>
    <mergeCell ref="G26:H26"/>
    <mergeCell ref="C24:D24"/>
    <mergeCell ref="C25:D25"/>
    <mergeCell ref="C31:E31"/>
    <mergeCell ref="A5:J7"/>
    <mergeCell ref="D41:E41"/>
    <mergeCell ref="D42:E42"/>
    <mergeCell ref="H35:J35"/>
    <mergeCell ref="H36:J36"/>
    <mergeCell ref="H37:J37"/>
    <mergeCell ref="H38:J38"/>
    <mergeCell ref="H39:J39"/>
    <mergeCell ref="H40:J40"/>
    <mergeCell ref="H41:J41"/>
    <mergeCell ref="A42:B42"/>
    <mergeCell ref="A30:B30"/>
    <mergeCell ref="A31:B31"/>
    <mergeCell ref="A32:B32"/>
    <mergeCell ref="C30:E30"/>
    <mergeCell ref="H42:J42"/>
    <mergeCell ref="D35:E35"/>
    <mergeCell ref="D36:E36"/>
    <mergeCell ref="D37:E37"/>
    <mergeCell ref="D38:E38"/>
    <mergeCell ref="A35:B35"/>
    <mergeCell ref="A38:B38"/>
    <mergeCell ref="A39:B39"/>
    <mergeCell ref="A40:B40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0F9D-B973-45FC-B6A5-63B45C012B49}">
  <dimension ref="A1:J26"/>
  <sheetViews>
    <sheetView topLeftCell="A11" workbookViewId="0">
      <selection activeCell="F17" sqref="F17:G17"/>
    </sheetView>
  </sheetViews>
  <sheetFormatPr baseColWidth="10" defaultColWidth="9.08984375" defaultRowHeight="14.5" x14ac:dyDescent="0.35"/>
  <cols>
    <col min="1" max="1" width="17.26953125" bestFit="1" customWidth="1"/>
    <col min="3" max="3" width="10" customWidth="1"/>
    <col min="9" max="9" width="10.81640625" bestFit="1" customWidth="1"/>
  </cols>
  <sheetData>
    <row r="1" spans="1:10" ht="15" thickBot="1" x14ac:dyDescent="0.4">
      <c r="A1" s="191" t="s">
        <v>30</v>
      </c>
      <c r="B1" s="192"/>
      <c r="C1" s="192"/>
      <c r="D1" s="192"/>
      <c r="E1" s="192"/>
      <c r="F1" s="192"/>
      <c r="G1" s="192"/>
      <c r="H1" s="192"/>
      <c r="I1" s="193"/>
    </row>
    <row r="2" spans="1:10" x14ac:dyDescent="0.35">
      <c r="A2" s="198"/>
      <c r="B2" s="198"/>
      <c r="C2" s="198"/>
      <c r="D2" s="198"/>
      <c r="E2" s="198"/>
      <c r="F2" s="198"/>
      <c r="G2" s="198"/>
      <c r="H2" s="198"/>
      <c r="I2" s="198"/>
    </row>
    <row r="3" spans="1:10" ht="15" customHeight="1" x14ac:dyDescent="0.35">
      <c r="A3" s="166" t="s">
        <v>284</v>
      </c>
      <c r="B3" s="166"/>
      <c r="C3" s="166"/>
      <c r="D3" s="166"/>
      <c r="E3" s="166"/>
      <c r="F3" s="166"/>
      <c r="G3" s="166"/>
      <c r="H3" s="166"/>
      <c r="I3" s="166"/>
    </row>
    <row r="4" spans="1:10" x14ac:dyDescent="0.35">
      <c r="A4" s="166"/>
      <c r="B4" s="166"/>
      <c r="C4" s="166"/>
      <c r="D4" s="166"/>
      <c r="E4" s="166"/>
      <c r="F4" s="166"/>
      <c r="G4" s="166"/>
      <c r="H4" s="166"/>
      <c r="I4" s="166"/>
    </row>
    <row r="5" spans="1:10" x14ac:dyDescent="0.35">
      <c r="A5" s="166" t="s">
        <v>285</v>
      </c>
      <c r="B5" s="166"/>
      <c r="C5" s="166"/>
      <c r="D5" s="166"/>
      <c r="E5" s="166"/>
      <c r="F5" s="166"/>
      <c r="G5" s="166"/>
      <c r="H5" s="166"/>
      <c r="I5" s="166"/>
    </row>
    <row r="6" spans="1:10" x14ac:dyDescent="0.35">
      <c r="A6" s="166"/>
      <c r="B6" s="166"/>
      <c r="C6" s="166"/>
      <c r="D6" s="166"/>
      <c r="E6" s="166"/>
      <c r="F6" s="166"/>
      <c r="G6" s="166"/>
      <c r="H6" s="166"/>
      <c r="I6" s="166"/>
    </row>
    <row r="8" spans="1:10" ht="15" thickBot="1" x14ac:dyDescent="0.4"/>
    <row r="9" spans="1:10" ht="15" thickBot="1" x14ac:dyDescent="0.4">
      <c r="A9" s="184" t="s">
        <v>31</v>
      </c>
      <c r="B9" s="185"/>
      <c r="C9" s="185"/>
      <c r="D9" s="185"/>
      <c r="E9" s="185"/>
      <c r="F9" s="185"/>
      <c r="G9" s="185"/>
      <c r="H9" s="185"/>
      <c r="I9" s="186"/>
    </row>
    <row r="10" spans="1:10" ht="15" thickBot="1" x14ac:dyDescent="0.4"/>
    <row r="11" spans="1:10" ht="28.5" customHeight="1" x14ac:dyDescent="0.35">
      <c r="A11" s="28" t="s">
        <v>32</v>
      </c>
      <c r="B11" s="213" t="s">
        <v>33</v>
      </c>
      <c r="C11" s="213"/>
      <c r="D11" s="213" t="s">
        <v>34</v>
      </c>
      <c r="E11" s="213"/>
      <c r="F11" s="213" t="s">
        <v>35</v>
      </c>
      <c r="G11" s="214"/>
    </row>
    <row r="12" spans="1:10" x14ac:dyDescent="0.35">
      <c r="A12" s="29" t="s">
        <v>36</v>
      </c>
      <c r="B12" s="182">
        <v>2600</v>
      </c>
      <c r="C12" s="182"/>
      <c r="D12" s="182">
        <v>1200</v>
      </c>
      <c r="E12" s="182"/>
      <c r="F12" s="206" t="s">
        <v>328</v>
      </c>
      <c r="G12" s="207"/>
      <c r="J12" s="135" t="s">
        <v>297</v>
      </c>
    </row>
    <row r="13" spans="1:10" x14ac:dyDescent="0.35">
      <c r="A13" s="29" t="s">
        <v>37</v>
      </c>
      <c r="B13" s="182">
        <v>3200</v>
      </c>
      <c r="C13" s="182"/>
      <c r="D13" s="182">
        <v>3150</v>
      </c>
      <c r="E13" s="182"/>
      <c r="F13" s="206" t="s">
        <v>329</v>
      </c>
      <c r="G13" s="207"/>
      <c r="I13" s="3"/>
      <c r="J13" t="s">
        <v>302</v>
      </c>
    </row>
    <row r="14" spans="1:10" x14ac:dyDescent="0.35">
      <c r="A14" s="29" t="s">
        <v>38</v>
      </c>
      <c r="B14" s="182">
        <v>1900</v>
      </c>
      <c r="C14" s="182"/>
      <c r="D14" s="182">
        <v>1740</v>
      </c>
      <c r="E14" s="182"/>
      <c r="F14" s="206" t="s">
        <v>329</v>
      </c>
      <c r="G14" s="207"/>
    </row>
    <row r="15" spans="1:10" x14ac:dyDescent="0.35">
      <c r="A15" s="29" t="s">
        <v>39</v>
      </c>
      <c r="B15" s="182">
        <v>4500</v>
      </c>
      <c r="C15" s="182"/>
      <c r="D15" s="182">
        <v>1800</v>
      </c>
      <c r="E15" s="182"/>
      <c r="F15" s="206" t="s">
        <v>328</v>
      </c>
      <c r="G15" s="207"/>
    </row>
    <row r="16" spans="1:10" x14ac:dyDescent="0.35">
      <c r="A16" s="29" t="s">
        <v>40</v>
      </c>
      <c r="B16" s="182">
        <v>1200</v>
      </c>
      <c r="C16" s="182"/>
      <c r="D16" s="182">
        <v>900</v>
      </c>
      <c r="E16" s="182"/>
      <c r="F16" s="206" t="s">
        <v>328</v>
      </c>
      <c r="G16" s="207"/>
    </row>
    <row r="17" spans="1:10" x14ac:dyDescent="0.35">
      <c r="A17" s="29" t="s">
        <v>41</v>
      </c>
      <c r="B17" s="182">
        <v>2800</v>
      </c>
      <c r="C17" s="182"/>
      <c r="D17" s="182">
        <v>2100</v>
      </c>
      <c r="E17" s="182"/>
      <c r="F17" s="206" t="s">
        <v>328</v>
      </c>
      <c r="G17" s="207"/>
    </row>
    <row r="18" spans="1:10" x14ac:dyDescent="0.35">
      <c r="A18" s="29" t="s">
        <v>44</v>
      </c>
      <c r="B18" s="182">
        <v>1000</v>
      </c>
      <c r="C18" s="182"/>
      <c r="D18" s="182">
        <v>800</v>
      </c>
      <c r="E18" s="182"/>
      <c r="F18" s="206" t="s">
        <v>329</v>
      </c>
      <c r="G18" s="207"/>
    </row>
    <row r="19" spans="1:10" x14ac:dyDescent="0.35">
      <c r="A19" s="29" t="s">
        <v>42</v>
      </c>
      <c r="B19" s="182">
        <v>4500</v>
      </c>
      <c r="C19" s="182"/>
      <c r="D19" s="182">
        <v>4300</v>
      </c>
      <c r="E19" s="182"/>
      <c r="F19" s="206" t="s">
        <v>329</v>
      </c>
      <c r="G19" s="207"/>
    </row>
    <row r="20" spans="1:10" ht="15" thickBot="1" x14ac:dyDescent="0.4">
      <c r="A20" s="30" t="s">
        <v>43</v>
      </c>
      <c r="B20" s="210">
        <v>600</v>
      </c>
      <c r="C20" s="210"/>
      <c r="D20" s="210">
        <v>320</v>
      </c>
      <c r="E20" s="210"/>
      <c r="F20" s="208" t="s">
        <v>328</v>
      </c>
      <c r="G20" s="209"/>
    </row>
    <row r="21" spans="1:10" x14ac:dyDescent="0.35">
      <c r="A21" s="1"/>
    </row>
    <row r="22" spans="1:10" ht="15" thickBot="1" x14ac:dyDescent="0.4"/>
    <row r="23" spans="1:10" ht="15" thickBot="1" x14ac:dyDescent="0.4">
      <c r="A23" s="203" t="s">
        <v>45</v>
      </c>
      <c r="B23" s="204"/>
      <c r="C23" s="204"/>
      <c r="D23" s="204"/>
      <c r="E23" s="204"/>
      <c r="F23" s="204"/>
      <c r="G23" s="204"/>
      <c r="H23" s="204"/>
      <c r="I23" s="205"/>
    </row>
    <row r="24" spans="1:10" ht="15" thickBot="1" x14ac:dyDescent="0.4"/>
    <row r="25" spans="1:10" x14ac:dyDescent="0.35">
      <c r="A25" s="46" t="s">
        <v>46</v>
      </c>
      <c r="B25" s="211" t="s">
        <v>33</v>
      </c>
      <c r="C25" s="212"/>
      <c r="J25" s="135" t="s">
        <v>297</v>
      </c>
    </row>
    <row r="26" spans="1:10" ht="15" thickBot="1" x14ac:dyDescent="0.4">
      <c r="A26" s="9" t="s">
        <v>38</v>
      </c>
      <c r="B26" s="201">
        <v>1900</v>
      </c>
      <c r="C26" s="202"/>
      <c r="J26" t="s">
        <v>304</v>
      </c>
    </row>
  </sheetData>
  <mergeCells count="38">
    <mergeCell ref="B12:C12"/>
    <mergeCell ref="F12:G12"/>
    <mergeCell ref="F14:G14"/>
    <mergeCell ref="A1:I1"/>
    <mergeCell ref="A2:I2"/>
    <mergeCell ref="A3:I4"/>
    <mergeCell ref="A9:I9"/>
    <mergeCell ref="D11:E11"/>
    <mergeCell ref="B11:C11"/>
    <mergeCell ref="A5:I6"/>
    <mergeCell ref="F11:G11"/>
    <mergeCell ref="D12:E12"/>
    <mergeCell ref="D20:E20"/>
    <mergeCell ref="D15:E15"/>
    <mergeCell ref="D16:E16"/>
    <mergeCell ref="D17:E17"/>
    <mergeCell ref="D13:E13"/>
    <mergeCell ref="D14:E14"/>
    <mergeCell ref="F13:G13"/>
    <mergeCell ref="B20:C20"/>
    <mergeCell ref="B25:C25"/>
    <mergeCell ref="D18:E18"/>
    <mergeCell ref="D19:E19"/>
    <mergeCell ref="F17:G17"/>
    <mergeCell ref="B17:C17"/>
    <mergeCell ref="F18:G18"/>
    <mergeCell ref="B18:C18"/>
    <mergeCell ref="F15:G15"/>
    <mergeCell ref="F16:G16"/>
    <mergeCell ref="B16:C16"/>
    <mergeCell ref="B13:C13"/>
    <mergeCell ref="B14:C14"/>
    <mergeCell ref="B15:C15"/>
    <mergeCell ref="B26:C26"/>
    <mergeCell ref="A23:I23"/>
    <mergeCell ref="F19:G19"/>
    <mergeCell ref="F20:G20"/>
    <mergeCell ref="B19:C19"/>
  </mergeCells>
  <dataValidations count="1">
    <dataValidation type="list" allowBlank="1" showInputMessage="1" showErrorMessage="1" sqref="A26" xr:uid="{65826B5C-F9A2-41B3-A5D9-E48B3118B344}">
      <formula1>$A$12:$A$20</formula1>
    </dataValidation>
  </dataValidation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C718-F91A-4D9A-B95A-8CC81F7D13C4}">
  <dimension ref="A1:L18"/>
  <sheetViews>
    <sheetView workbookViewId="0">
      <selection activeCell="K22" sqref="A3:K22"/>
    </sheetView>
  </sheetViews>
  <sheetFormatPr baseColWidth="10" defaultColWidth="9.08984375" defaultRowHeight="14.5" x14ac:dyDescent="0.35"/>
  <cols>
    <col min="1" max="1" width="10.7265625" bestFit="1" customWidth="1"/>
  </cols>
  <sheetData>
    <row r="1" spans="1:12" ht="15" thickBot="1" x14ac:dyDescent="0.4">
      <c r="A1" s="191" t="s">
        <v>47</v>
      </c>
      <c r="B1" s="192"/>
      <c r="C1" s="192"/>
      <c r="D1" s="192"/>
      <c r="E1" s="192"/>
      <c r="F1" s="192"/>
      <c r="G1" s="192"/>
      <c r="H1" s="192"/>
      <c r="I1" s="192"/>
      <c r="J1" s="193"/>
    </row>
    <row r="2" spans="1:12" ht="30" customHeight="1" x14ac:dyDescent="0.35">
      <c r="A2" s="166" t="s">
        <v>286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2" ht="15" customHeight="1" x14ac:dyDescent="0.35"/>
    <row r="4" spans="1:12" ht="15" thickBot="1" x14ac:dyDescent="0.4">
      <c r="A4" s="7"/>
      <c r="B4" s="7"/>
      <c r="C4" s="7"/>
      <c r="D4" s="7"/>
      <c r="E4" s="7"/>
      <c r="F4" s="7"/>
      <c r="G4" s="7"/>
      <c r="H4" s="7"/>
      <c r="I4" s="7"/>
    </row>
    <row r="5" spans="1:12" ht="15" customHeight="1" x14ac:dyDescent="0.35">
      <c r="A5" s="221" t="s">
        <v>48</v>
      </c>
      <c r="B5" s="223" t="s">
        <v>49</v>
      </c>
      <c r="C5" s="223"/>
      <c r="D5" s="223" t="s">
        <v>50</v>
      </c>
      <c r="E5" s="223" t="s">
        <v>52</v>
      </c>
      <c r="F5" s="223"/>
      <c r="G5" s="223" t="s">
        <v>51</v>
      </c>
      <c r="H5" s="223"/>
      <c r="I5" s="225" t="s">
        <v>53</v>
      </c>
      <c r="J5" s="226"/>
    </row>
    <row r="6" spans="1:12" x14ac:dyDescent="0.35">
      <c r="A6" s="222"/>
      <c r="B6" s="224"/>
      <c r="C6" s="224"/>
      <c r="D6" s="224"/>
      <c r="E6" s="224"/>
      <c r="F6" s="224"/>
      <c r="G6" s="224"/>
      <c r="H6" s="224"/>
      <c r="I6" s="227"/>
      <c r="J6" s="228"/>
    </row>
    <row r="7" spans="1:12" x14ac:dyDescent="0.35">
      <c r="A7" s="10">
        <v>40635</v>
      </c>
      <c r="B7" s="182">
        <v>876</v>
      </c>
      <c r="C7" s="182"/>
      <c r="D7" s="4" t="s">
        <v>54</v>
      </c>
      <c r="E7" s="219">
        <v>876</v>
      </c>
      <c r="F7" s="219"/>
      <c r="G7" s="219" t="s">
        <v>328</v>
      </c>
      <c r="H7" s="219"/>
      <c r="I7" s="219" t="s">
        <v>328</v>
      </c>
      <c r="J7" s="220"/>
      <c r="L7" s="135" t="s">
        <v>298</v>
      </c>
    </row>
    <row r="8" spans="1:12" x14ac:dyDescent="0.35">
      <c r="A8" s="10">
        <v>40636</v>
      </c>
      <c r="B8" s="182">
        <v>890</v>
      </c>
      <c r="C8" s="182"/>
      <c r="D8" s="4" t="s">
        <v>54</v>
      </c>
      <c r="E8" s="219">
        <v>890</v>
      </c>
      <c r="F8" s="219"/>
      <c r="G8" s="219" t="s">
        <v>328</v>
      </c>
      <c r="H8" s="219"/>
      <c r="I8" s="219" t="s">
        <v>328</v>
      </c>
      <c r="J8" s="220"/>
      <c r="L8" t="s">
        <v>302</v>
      </c>
    </row>
    <row r="9" spans="1:12" x14ac:dyDescent="0.35">
      <c r="A9" s="10">
        <v>40637</v>
      </c>
      <c r="B9" s="182">
        <v>2320</v>
      </c>
      <c r="C9" s="182"/>
      <c r="D9" s="4" t="s">
        <v>55</v>
      </c>
      <c r="E9" s="219" t="s">
        <v>328</v>
      </c>
      <c r="F9" s="219"/>
      <c r="G9" s="219">
        <v>2320</v>
      </c>
      <c r="H9" s="219"/>
      <c r="I9" s="219" t="s">
        <v>328</v>
      </c>
      <c r="J9" s="220"/>
    </row>
    <row r="10" spans="1:12" x14ac:dyDescent="0.35">
      <c r="A10" s="10">
        <v>40638</v>
      </c>
      <c r="B10" s="182">
        <v>630</v>
      </c>
      <c r="C10" s="182"/>
      <c r="D10" s="4" t="s">
        <v>56</v>
      </c>
      <c r="E10" s="219" t="s">
        <v>328</v>
      </c>
      <c r="F10" s="219"/>
      <c r="G10" s="219" t="s">
        <v>328</v>
      </c>
      <c r="H10" s="219"/>
      <c r="I10" s="219">
        <v>630</v>
      </c>
      <c r="J10" s="220"/>
    </row>
    <row r="11" spans="1:12" x14ac:dyDescent="0.35">
      <c r="A11" s="10">
        <v>40639</v>
      </c>
      <c r="B11" s="182">
        <v>4500</v>
      </c>
      <c r="C11" s="182"/>
      <c r="D11" s="4" t="s">
        <v>54</v>
      </c>
      <c r="E11" s="219">
        <v>4500</v>
      </c>
      <c r="F11" s="219"/>
      <c r="G11" s="219" t="s">
        <v>328</v>
      </c>
      <c r="H11" s="219"/>
      <c r="I11" s="219" t="s">
        <v>328</v>
      </c>
      <c r="J11" s="220"/>
    </row>
    <row r="12" spans="1:12" x14ac:dyDescent="0.35">
      <c r="A12" s="10">
        <v>40640</v>
      </c>
      <c r="B12" s="182">
        <v>3200</v>
      </c>
      <c r="C12" s="182"/>
      <c r="D12" s="4" t="s">
        <v>55</v>
      </c>
      <c r="E12" s="219" t="s">
        <v>328</v>
      </c>
      <c r="F12" s="219"/>
      <c r="G12" s="219">
        <v>3200</v>
      </c>
      <c r="H12" s="219"/>
      <c r="I12" s="219" t="s">
        <v>328</v>
      </c>
      <c r="J12" s="220"/>
    </row>
    <row r="13" spans="1:12" x14ac:dyDescent="0.35">
      <c r="A13" s="10">
        <v>40641</v>
      </c>
      <c r="B13" s="182">
        <v>1500</v>
      </c>
      <c r="C13" s="182"/>
      <c r="D13" s="4" t="s">
        <v>55</v>
      </c>
      <c r="E13" s="219" t="s">
        <v>328</v>
      </c>
      <c r="F13" s="219"/>
      <c r="G13" s="219">
        <v>1500</v>
      </c>
      <c r="H13" s="219"/>
      <c r="I13" s="219" t="s">
        <v>328</v>
      </c>
      <c r="J13" s="220"/>
    </row>
    <row r="14" spans="1:12" x14ac:dyDescent="0.35">
      <c r="A14" s="10">
        <v>40642</v>
      </c>
      <c r="B14" s="182">
        <v>244</v>
      </c>
      <c r="C14" s="182"/>
      <c r="D14" s="4" t="s">
        <v>54</v>
      </c>
      <c r="E14" s="219">
        <v>244</v>
      </c>
      <c r="F14" s="219"/>
      <c r="G14" s="219" t="s">
        <v>328</v>
      </c>
      <c r="H14" s="219"/>
      <c r="I14" s="219" t="s">
        <v>328</v>
      </c>
      <c r="J14" s="220"/>
    </row>
    <row r="15" spans="1:12" x14ac:dyDescent="0.35">
      <c r="A15" s="10">
        <v>40643</v>
      </c>
      <c r="B15" s="182">
        <v>32</v>
      </c>
      <c r="C15" s="182"/>
      <c r="D15" s="4" t="s">
        <v>56</v>
      </c>
      <c r="E15" s="219" t="s">
        <v>328</v>
      </c>
      <c r="F15" s="219"/>
      <c r="G15" s="219" t="s">
        <v>328</v>
      </c>
      <c r="H15" s="219"/>
      <c r="I15" s="219">
        <v>32</v>
      </c>
      <c r="J15" s="220"/>
    </row>
    <row r="16" spans="1:12" ht="15" thickBot="1" x14ac:dyDescent="0.4">
      <c r="A16" s="11">
        <v>40644</v>
      </c>
      <c r="B16" s="210">
        <v>233</v>
      </c>
      <c r="C16" s="210"/>
      <c r="D16" s="12" t="s">
        <v>56</v>
      </c>
      <c r="E16" s="201" t="s">
        <v>328</v>
      </c>
      <c r="F16" s="201"/>
      <c r="G16" s="201" t="s">
        <v>328</v>
      </c>
      <c r="H16" s="201"/>
      <c r="I16" s="201">
        <v>233</v>
      </c>
      <c r="J16" s="202"/>
    </row>
    <row r="17" spans="1:10" ht="15" thickBot="1" x14ac:dyDescent="0.4"/>
    <row r="18" spans="1:10" ht="15" thickBot="1" x14ac:dyDescent="0.4">
      <c r="A18" s="218" t="s">
        <v>57</v>
      </c>
      <c r="B18" s="216"/>
      <c r="C18" s="216"/>
      <c r="D18" s="216"/>
      <c r="E18" s="215">
        <v>6510</v>
      </c>
      <c r="F18" s="216"/>
      <c r="G18" s="215">
        <v>7020</v>
      </c>
      <c r="H18" s="216"/>
      <c r="I18" s="215">
        <v>895</v>
      </c>
      <c r="J18" s="217"/>
    </row>
  </sheetData>
  <mergeCells count="52">
    <mergeCell ref="A2:J2"/>
    <mergeCell ref="A5:A6"/>
    <mergeCell ref="B5:C6"/>
    <mergeCell ref="D5:D6"/>
    <mergeCell ref="E5:F6"/>
    <mergeCell ref="G5:H6"/>
    <mergeCell ref="I5:J6"/>
    <mergeCell ref="B7:C7"/>
    <mergeCell ref="E7:F7"/>
    <mergeCell ref="G7:H7"/>
    <mergeCell ref="I7:J7"/>
    <mergeCell ref="B9:C9"/>
    <mergeCell ref="B8:C8"/>
    <mergeCell ref="E8:F8"/>
    <mergeCell ref="G8:H8"/>
    <mergeCell ref="I8:J8"/>
    <mergeCell ref="E9:F9"/>
    <mergeCell ref="G9:H9"/>
    <mergeCell ref="I9:J9"/>
    <mergeCell ref="G10:H10"/>
    <mergeCell ref="I10:J10"/>
    <mergeCell ref="B11:C11"/>
    <mergeCell ref="E11:F11"/>
    <mergeCell ref="G11:H11"/>
    <mergeCell ref="I11:J11"/>
    <mergeCell ref="B10:C10"/>
    <mergeCell ref="E10:F10"/>
    <mergeCell ref="I15:J15"/>
    <mergeCell ref="B12:C12"/>
    <mergeCell ref="E12:F12"/>
    <mergeCell ref="G12:H12"/>
    <mergeCell ref="I12:J12"/>
    <mergeCell ref="B13:C13"/>
    <mergeCell ref="E13:F13"/>
    <mergeCell ref="G13:H13"/>
    <mergeCell ref="I13:J13"/>
    <mergeCell ref="E18:F18"/>
    <mergeCell ref="G18:H18"/>
    <mergeCell ref="I18:J18"/>
    <mergeCell ref="A18:D18"/>
    <mergeCell ref="A1:J1"/>
    <mergeCell ref="B16:C16"/>
    <mergeCell ref="E16:F16"/>
    <mergeCell ref="G16:H16"/>
    <mergeCell ref="I16:J16"/>
    <mergeCell ref="B14:C14"/>
    <mergeCell ref="E14:F14"/>
    <mergeCell ref="G14:H14"/>
    <mergeCell ref="I14:J14"/>
    <mergeCell ref="B15:C15"/>
    <mergeCell ref="E15:F15"/>
    <mergeCell ref="G15:H1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6B19-EEB8-4889-9CB4-8CDE4BD11302}">
  <dimension ref="A1:J23"/>
  <sheetViews>
    <sheetView workbookViewId="0">
      <selection activeCell="F26" sqref="E12:F26"/>
    </sheetView>
  </sheetViews>
  <sheetFormatPr baseColWidth="10" defaultRowHeight="14.5" x14ac:dyDescent="0.35"/>
  <sheetData>
    <row r="1" spans="1:10" ht="15" thickBot="1" x14ac:dyDescent="0.4">
      <c r="A1" s="191" t="s">
        <v>58</v>
      </c>
      <c r="B1" s="192"/>
      <c r="C1" s="192"/>
      <c r="D1" s="192"/>
      <c r="E1" s="192"/>
      <c r="F1" s="192"/>
      <c r="G1" s="192"/>
      <c r="H1" s="193"/>
      <c r="I1" s="13"/>
    </row>
    <row r="2" spans="1:10" ht="15" customHeight="1" x14ac:dyDescent="0.35">
      <c r="A2" s="166" t="s">
        <v>287</v>
      </c>
      <c r="B2" s="166"/>
      <c r="C2" s="166"/>
      <c r="D2" s="166"/>
      <c r="E2" s="166"/>
      <c r="F2" s="166"/>
      <c r="G2" s="166"/>
      <c r="H2" s="166"/>
      <c r="I2" s="7"/>
      <c r="J2" s="7"/>
    </row>
    <row r="3" spans="1:10" x14ac:dyDescent="0.35">
      <c r="A3" s="166"/>
      <c r="B3" s="166"/>
      <c r="C3" s="166"/>
      <c r="D3" s="166"/>
      <c r="E3" s="166"/>
      <c r="F3" s="166"/>
      <c r="G3" s="166"/>
      <c r="H3" s="166"/>
    </row>
    <row r="4" spans="1:10" x14ac:dyDescent="0.35">
      <c r="A4" s="166"/>
      <c r="B4" s="166"/>
      <c r="C4" s="166"/>
      <c r="D4" s="166"/>
      <c r="E4" s="166"/>
      <c r="F4" s="166"/>
      <c r="G4" s="166"/>
      <c r="H4" s="166"/>
    </row>
    <row r="5" spans="1:10" ht="15" thickBot="1" x14ac:dyDescent="0.4"/>
    <row r="6" spans="1:10" x14ac:dyDescent="0.35">
      <c r="A6" s="237" t="s">
        <v>59</v>
      </c>
      <c r="B6" s="238"/>
      <c r="C6" s="239"/>
    </row>
    <row r="7" spans="1:10" x14ac:dyDescent="0.35">
      <c r="A7" s="14" t="s">
        <v>60</v>
      </c>
      <c r="B7" s="169" t="s">
        <v>62</v>
      </c>
      <c r="C7" s="240"/>
    </row>
    <row r="8" spans="1:10" ht="15" thickBot="1" x14ac:dyDescent="0.4">
      <c r="A8" s="15" t="s">
        <v>61</v>
      </c>
      <c r="B8" s="230" t="s">
        <v>63</v>
      </c>
      <c r="C8" s="241"/>
    </row>
    <row r="9" spans="1:10" ht="15" thickBot="1" x14ac:dyDescent="0.4"/>
    <row r="10" spans="1:10" x14ac:dyDescent="0.35">
      <c r="A10" s="235" t="s">
        <v>64</v>
      </c>
      <c r="B10" s="236"/>
      <c r="C10" s="16">
        <v>17</v>
      </c>
    </row>
    <row r="11" spans="1:10" ht="15" thickBot="1" x14ac:dyDescent="0.4">
      <c r="A11" s="229" t="s">
        <v>65</v>
      </c>
      <c r="B11" s="230"/>
      <c r="C11" s="17">
        <v>24</v>
      </c>
    </row>
    <row r="12" spans="1:10" ht="15" thickBot="1" x14ac:dyDescent="0.4"/>
    <row r="13" spans="1:10" x14ac:dyDescent="0.35">
      <c r="A13" s="233" t="s">
        <v>66</v>
      </c>
      <c r="B13" s="234"/>
      <c r="C13" s="211" t="s">
        <v>61</v>
      </c>
      <c r="D13" s="211"/>
      <c r="E13" s="33" t="s">
        <v>151</v>
      </c>
    </row>
    <row r="14" spans="1:10" x14ac:dyDescent="0.35">
      <c r="A14" s="232">
        <v>1</v>
      </c>
      <c r="B14" s="169"/>
      <c r="C14" s="172">
        <v>16</v>
      </c>
      <c r="D14" s="172"/>
      <c r="E14" s="18" t="s">
        <v>330</v>
      </c>
      <c r="G14" s="135" t="s">
        <v>297</v>
      </c>
    </row>
    <row r="15" spans="1:10" x14ac:dyDescent="0.35">
      <c r="A15" s="232">
        <v>2</v>
      </c>
      <c r="B15" s="169"/>
      <c r="C15" s="172">
        <v>15</v>
      </c>
      <c r="D15" s="172"/>
      <c r="E15" s="18" t="s">
        <v>330</v>
      </c>
      <c r="G15" t="s">
        <v>301</v>
      </c>
    </row>
    <row r="16" spans="1:10" x14ac:dyDescent="0.35">
      <c r="A16" s="232">
        <v>3</v>
      </c>
      <c r="B16" s="169"/>
      <c r="C16" s="172">
        <v>18</v>
      </c>
      <c r="D16" s="172"/>
      <c r="E16" s="18" t="s">
        <v>328</v>
      </c>
      <c r="G16" t="s">
        <v>305</v>
      </c>
    </row>
    <row r="17" spans="1:5" x14ac:dyDescent="0.35">
      <c r="A17" s="232">
        <v>4</v>
      </c>
      <c r="B17" s="169"/>
      <c r="C17" s="172">
        <v>21</v>
      </c>
      <c r="D17" s="172"/>
      <c r="E17" s="18" t="s">
        <v>328</v>
      </c>
    </row>
    <row r="18" spans="1:5" x14ac:dyDescent="0.35">
      <c r="A18" s="232">
        <v>5</v>
      </c>
      <c r="B18" s="169"/>
      <c r="C18" s="172">
        <v>26</v>
      </c>
      <c r="D18" s="172"/>
      <c r="E18" s="18" t="s">
        <v>330</v>
      </c>
    </row>
    <row r="19" spans="1:5" x14ac:dyDescent="0.35">
      <c r="A19" s="232">
        <v>6</v>
      </c>
      <c r="B19" s="169"/>
      <c r="C19" s="172">
        <v>24</v>
      </c>
      <c r="D19" s="172"/>
      <c r="E19" s="18" t="s">
        <v>328</v>
      </c>
    </row>
    <row r="20" spans="1:5" x14ac:dyDescent="0.35">
      <c r="A20" s="232">
        <v>7</v>
      </c>
      <c r="B20" s="169"/>
      <c r="C20" s="172">
        <v>20</v>
      </c>
      <c r="D20" s="172"/>
      <c r="E20" s="18" t="s">
        <v>328</v>
      </c>
    </row>
    <row r="21" spans="1:5" x14ac:dyDescent="0.35">
      <c r="A21" s="232">
        <v>8</v>
      </c>
      <c r="B21" s="169"/>
      <c r="C21" s="172">
        <v>18</v>
      </c>
      <c r="D21" s="172"/>
      <c r="E21" s="18" t="s">
        <v>328</v>
      </c>
    </row>
    <row r="22" spans="1:5" x14ac:dyDescent="0.35">
      <c r="A22" s="232">
        <v>9</v>
      </c>
      <c r="B22" s="169"/>
      <c r="C22" s="172">
        <v>16</v>
      </c>
      <c r="D22" s="172"/>
      <c r="E22" s="18" t="s">
        <v>330</v>
      </c>
    </row>
    <row r="23" spans="1:5" ht="15" thickBot="1" x14ac:dyDescent="0.4">
      <c r="A23" s="229">
        <v>10</v>
      </c>
      <c r="B23" s="230"/>
      <c r="C23" s="231">
        <v>20</v>
      </c>
      <c r="D23" s="231"/>
      <c r="E23" s="18" t="s">
        <v>328</v>
      </c>
    </row>
  </sheetData>
  <mergeCells count="29">
    <mergeCell ref="A10:B10"/>
    <mergeCell ref="A11:B11"/>
    <mergeCell ref="A1:H1"/>
    <mergeCell ref="A2:H4"/>
    <mergeCell ref="A6:C6"/>
    <mergeCell ref="B7:C7"/>
    <mergeCell ref="B8:C8"/>
    <mergeCell ref="A13:B13"/>
    <mergeCell ref="C13:D13"/>
    <mergeCell ref="A14:B14"/>
    <mergeCell ref="C14:D14"/>
    <mergeCell ref="A16:B16"/>
    <mergeCell ref="C16:D16"/>
    <mergeCell ref="A15:B15"/>
    <mergeCell ref="C15:D15"/>
    <mergeCell ref="A17:B17"/>
    <mergeCell ref="C17:D17"/>
    <mergeCell ref="A19:B19"/>
    <mergeCell ref="C19:D19"/>
    <mergeCell ref="A18:B18"/>
    <mergeCell ref="C18:D18"/>
    <mergeCell ref="A23:B23"/>
    <mergeCell ref="C23:D23"/>
    <mergeCell ref="A20:B20"/>
    <mergeCell ref="C20:D20"/>
    <mergeCell ref="A21:B21"/>
    <mergeCell ref="C21:D21"/>
    <mergeCell ref="A22:B22"/>
    <mergeCell ref="C22:D22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19A5-E447-4EAF-A38C-3130DA40EFE0}">
  <dimension ref="A1:J21"/>
  <sheetViews>
    <sheetView workbookViewId="0">
      <selection activeCell="H25" sqref="A6:H25"/>
    </sheetView>
  </sheetViews>
  <sheetFormatPr baseColWidth="10" defaultRowHeight="14.5" x14ac:dyDescent="0.35"/>
  <sheetData>
    <row r="1" spans="1:10" ht="15" thickBot="1" x14ac:dyDescent="0.4">
      <c r="A1" s="191" t="s">
        <v>68</v>
      </c>
      <c r="B1" s="192"/>
      <c r="C1" s="192"/>
      <c r="D1" s="192"/>
      <c r="E1" s="192"/>
      <c r="F1" s="192"/>
      <c r="G1" s="192"/>
      <c r="H1" s="193"/>
    </row>
    <row r="2" spans="1:10" x14ac:dyDescent="0.35">
      <c r="A2" s="166" t="s">
        <v>288</v>
      </c>
      <c r="B2" s="166"/>
      <c r="C2" s="166"/>
      <c r="D2" s="166"/>
      <c r="E2" s="166"/>
      <c r="F2" s="166"/>
      <c r="G2" s="166"/>
      <c r="H2" s="166"/>
    </row>
    <row r="3" spans="1:10" x14ac:dyDescent="0.35">
      <c r="A3" s="166"/>
      <c r="B3" s="166"/>
      <c r="C3" s="166"/>
      <c r="D3" s="166"/>
      <c r="E3" s="166"/>
      <c r="F3" s="166"/>
      <c r="G3" s="166"/>
      <c r="H3" s="166"/>
    </row>
    <row r="4" spans="1:10" x14ac:dyDescent="0.35">
      <c r="A4" s="166"/>
      <c r="B4" s="166"/>
      <c r="C4" s="166"/>
      <c r="D4" s="166"/>
      <c r="E4" s="166"/>
      <c r="F4" s="166"/>
      <c r="G4" s="166"/>
      <c r="H4" s="166"/>
    </row>
    <row r="6" spans="1:10" ht="15" thickBot="1" x14ac:dyDescent="0.4">
      <c r="A6" s="190" t="s">
        <v>69</v>
      </c>
      <c r="B6" s="190"/>
      <c r="C6" s="190"/>
      <c r="D6" s="190"/>
      <c r="E6" s="190"/>
      <c r="F6" s="190"/>
      <c r="G6" s="190"/>
      <c r="H6" s="190"/>
    </row>
    <row r="7" spans="1:10" x14ac:dyDescent="0.35">
      <c r="A7" s="242" t="s">
        <v>70</v>
      </c>
      <c r="B7" s="243"/>
      <c r="C7" s="243" t="s">
        <v>71</v>
      </c>
      <c r="D7" s="243"/>
      <c r="E7" s="243" t="s">
        <v>72</v>
      </c>
      <c r="F7" s="243"/>
      <c r="G7" s="245"/>
      <c r="H7" s="246"/>
    </row>
    <row r="8" spans="1:10" x14ac:dyDescent="0.35">
      <c r="A8" s="244"/>
      <c r="B8" s="173"/>
      <c r="C8" s="173"/>
      <c r="D8" s="173"/>
      <c r="E8" s="173"/>
      <c r="F8" s="173"/>
      <c r="G8" s="247"/>
      <c r="H8" s="248"/>
    </row>
    <row r="9" spans="1:10" x14ac:dyDescent="0.35">
      <c r="A9" s="232" t="s">
        <v>73</v>
      </c>
      <c r="B9" s="169"/>
      <c r="C9" s="172">
        <v>15</v>
      </c>
      <c r="D9" s="172"/>
      <c r="E9" s="172">
        <v>2</v>
      </c>
      <c r="F9" s="172"/>
      <c r="G9" s="206" t="s">
        <v>328</v>
      </c>
      <c r="H9" s="207"/>
      <c r="J9" s="135" t="s">
        <v>297</v>
      </c>
    </row>
    <row r="10" spans="1:10" x14ac:dyDescent="0.35">
      <c r="A10" s="232" t="s">
        <v>74</v>
      </c>
      <c r="B10" s="169"/>
      <c r="C10" s="172">
        <v>12</v>
      </c>
      <c r="D10" s="172"/>
      <c r="E10" s="172">
        <v>3</v>
      </c>
      <c r="F10" s="172"/>
      <c r="G10" s="206" t="s">
        <v>328</v>
      </c>
      <c r="H10" s="207"/>
      <c r="J10" t="s">
        <v>306</v>
      </c>
    </row>
    <row r="11" spans="1:10" x14ac:dyDescent="0.35">
      <c r="A11" s="232" t="s">
        <v>75</v>
      </c>
      <c r="B11" s="169"/>
      <c r="C11" s="172">
        <v>18</v>
      </c>
      <c r="D11" s="172"/>
      <c r="E11" s="172">
        <v>1</v>
      </c>
      <c r="F11" s="172"/>
      <c r="G11" s="206" t="s">
        <v>328</v>
      </c>
      <c r="H11" s="207"/>
    </row>
    <row r="12" spans="1:10" x14ac:dyDescent="0.35">
      <c r="A12" s="232" t="s">
        <v>76</v>
      </c>
      <c r="B12" s="169"/>
      <c r="C12" s="172">
        <v>16</v>
      </c>
      <c r="D12" s="172"/>
      <c r="E12" s="172">
        <v>3</v>
      </c>
      <c r="F12" s="172"/>
      <c r="G12" s="206" t="s">
        <v>328</v>
      </c>
      <c r="H12" s="207"/>
    </row>
    <row r="13" spans="1:10" x14ac:dyDescent="0.35">
      <c r="A13" s="232" t="s">
        <v>77</v>
      </c>
      <c r="B13" s="169"/>
      <c r="C13" s="172">
        <v>5</v>
      </c>
      <c r="D13" s="172"/>
      <c r="E13" s="172">
        <v>4</v>
      </c>
      <c r="F13" s="172"/>
      <c r="G13" s="206" t="s">
        <v>331</v>
      </c>
      <c r="H13" s="207"/>
    </row>
    <row r="14" spans="1:10" x14ac:dyDescent="0.35">
      <c r="A14" s="232" t="s">
        <v>78</v>
      </c>
      <c r="B14" s="169"/>
      <c r="C14" s="172">
        <v>11</v>
      </c>
      <c r="D14" s="172"/>
      <c r="E14" s="172">
        <v>7</v>
      </c>
      <c r="F14" s="172"/>
      <c r="G14" s="206" t="s">
        <v>331</v>
      </c>
      <c r="H14" s="207"/>
    </row>
    <row r="15" spans="1:10" x14ac:dyDescent="0.35">
      <c r="A15" s="232" t="s">
        <v>79</v>
      </c>
      <c r="B15" s="169"/>
      <c r="C15" s="172">
        <v>11</v>
      </c>
      <c r="D15" s="172"/>
      <c r="E15" s="172">
        <v>2</v>
      </c>
      <c r="F15" s="172"/>
      <c r="G15" s="206" t="s">
        <v>328</v>
      </c>
      <c r="H15" s="207"/>
    </row>
    <row r="16" spans="1:10" x14ac:dyDescent="0.35">
      <c r="A16" s="232" t="s">
        <v>80</v>
      </c>
      <c r="B16" s="169"/>
      <c r="C16" s="172">
        <v>11</v>
      </c>
      <c r="D16" s="172"/>
      <c r="E16" s="172">
        <v>9</v>
      </c>
      <c r="F16" s="172"/>
      <c r="G16" s="206" t="s">
        <v>331</v>
      </c>
      <c r="H16" s="207"/>
    </row>
    <row r="17" spans="1:8" x14ac:dyDescent="0.35">
      <c r="A17" s="232" t="s">
        <v>81</v>
      </c>
      <c r="B17" s="169"/>
      <c r="C17" s="172">
        <v>16</v>
      </c>
      <c r="D17" s="172"/>
      <c r="E17" s="172">
        <v>3</v>
      </c>
      <c r="F17" s="172"/>
      <c r="G17" s="206" t="s">
        <v>328</v>
      </c>
      <c r="H17" s="207"/>
    </row>
    <row r="18" spans="1:8" x14ac:dyDescent="0.35">
      <c r="A18" s="232" t="s">
        <v>82</v>
      </c>
      <c r="B18" s="169"/>
      <c r="C18" s="172">
        <v>17</v>
      </c>
      <c r="D18" s="172"/>
      <c r="E18" s="172">
        <v>2</v>
      </c>
      <c r="F18" s="172"/>
      <c r="G18" s="206" t="s">
        <v>328</v>
      </c>
      <c r="H18" s="207"/>
    </row>
    <row r="19" spans="1:8" x14ac:dyDescent="0.35">
      <c r="A19" s="232" t="s">
        <v>83</v>
      </c>
      <c r="B19" s="169"/>
      <c r="C19" s="172">
        <v>11</v>
      </c>
      <c r="D19" s="172"/>
      <c r="E19" s="172">
        <v>3</v>
      </c>
      <c r="F19" s="172"/>
      <c r="G19" s="206" t="s">
        <v>328</v>
      </c>
      <c r="H19" s="207"/>
    </row>
    <row r="20" spans="1:8" x14ac:dyDescent="0.35">
      <c r="A20" s="232" t="s">
        <v>84</v>
      </c>
      <c r="B20" s="169"/>
      <c r="C20" s="172">
        <v>6</v>
      </c>
      <c r="D20" s="172"/>
      <c r="E20" s="172">
        <v>1</v>
      </c>
      <c r="F20" s="172"/>
      <c r="G20" s="206" t="s">
        <v>331</v>
      </c>
      <c r="H20" s="207"/>
    </row>
    <row r="21" spans="1:8" ht="15" thickBot="1" x14ac:dyDescent="0.4">
      <c r="A21" s="229" t="s">
        <v>85</v>
      </c>
      <c r="B21" s="230"/>
      <c r="C21" s="231">
        <v>6</v>
      </c>
      <c r="D21" s="231"/>
      <c r="E21" s="231">
        <v>1</v>
      </c>
      <c r="F21" s="231"/>
      <c r="G21" s="208" t="s">
        <v>331</v>
      </c>
      <c r="H21" s="209"/>
    </row>
  </sheetData>
  <mergeCells count="59">
    <mergeCell ref="A16:B16"/>
    <mergeCell ref="A1:H1"/>
    <mergeCell ref="A2:H4"/>
    <mergeCell ref="A6:H6"/>
    <mergeCell ref="A7:B8"/>
    <mergeCell ref="C7:D8"/>
    <mergeCell ref="E7:F8"/>
    <mergeCell ref="G7:H8"/>
    <mergeCell ref="A21:B21"/>
    <mergeCell ref="A20:B20"/>
    <mergeCell ref="A19:B19"/>
    <mergeCell ref="A18:B18"/>
    <mergeCell ref="A17:B17"/>
    <mergeCell ref="A10:B10"/>
    <mergeCell ref="A9:B9"/>
    <mergeCell ref="C9:D9"/>
    <mergeCell ref="E9:F9"/>
    <mergeCell ref="G9:H9"/>
    <mergeCell ref="A15:B15"/>
    <mergeCell ref="A14:B14"/>
    <mergeCell ref="A13:B13"/>
    <mergeCell ref="A12:B12"/>
    <mergeCell ref="A11:B11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000C-4B3D-4D87-B5BF-D432C03ECDDB}">
  <dimension ref="A1:I19"/>
  <sheetViews>
    <sheetView workbookViewId="0">
      <selection activeCell="H21" sqref="D14:H21"/>
    </sheetView>
  </sheetViews>
  <sheetFormatPr baseColWidth="10" defaultRowHeight="14.5" x14ac:dyDescent="0.35"/>
  <cols>
    <col min="2" max="2" width="13.36328125" customWidth="1"/>
  </cols>
  <sheetData>
    <row r="1" spans="1:8" ht="15" thickBot="1" x14ac:dyDescent="0.4">
      <c r="A1" s="191" t="s">
        <v>96</v>
      </c>
      <c r="B1" s="192"/>
      <c r="C1" s="192"/>
      <c r="D1" s="192"/>
      <c r="E1" s="192"/>
      <c r="F1" s="192"/>
      <c r="G1" s="192"/>
      <c r="H1" s="193"/>
    </row>
    <row r="2" spans="1:8" x14ac:dyDescent="0.35">
      <c r="A2" s="166" t="s">
        <v>289</v>
      </c>
      <c r="B2" s="166"/>
      <c r="C2" s="166"/>
      <c r="D2" s="166"/>
      <c r="E2" s="166"/>
      <c r="F2" s="166"/>
      <c r="G2" s="166"/>
      <c r="H2" s="166"/>
    </row>
    <row r="3" spans="1:8" x14ac:dyDescent="0.35">
      <c r="A3" s="166"/>
      <c r="B3" s="166"/>
      <c r="C3" s="166"/>
      <c r="D3" s="166"/>
      <c r="E3" s="166"/>
      <c r="F3" s="166"/>
      <c r="G3" s="166"/>
      <c r="H3" s="166"/>
    </row>
    <row r="4" spans="1:8" x14ac:dyDescent="0.35">
      <c r="A4" s="166"/>
      <c r="B4" s="166"/>
      <c r="C4" s="166"/>
      <c r="D4" s="166"/>
      <c r="E4" s="166"/>
      <c r="F4" s="166"/>
      <c r="G4" s="166"/>
      <c r="H4" s="166"/>
    </row>
    <row r="5" spans="1:8" x14ac:dyDescent="0.35">
      <c r="A5" s="255" t="s">
        <v>97</v>
      </c>
      <c r="B5" s="255"/>
      <c r="C5" s="255"/>
      <c r="D5" s="255"/>
      <c r="E5" s="255"/>
      <c r="F5" s="255" t="s">
        <v>101</v>
      </c>
      <c r="G5" s="255"/>
    </row>
    <row r="6" spans="1:8" x14ac:dyDescent="0.35">
      <c r="A6" s="255" t="s">
        <v>98</v>
      </c>
      <c r="B6" s="255"/>
      <c r="C6" s="255"/>
      <c r="D6" s="255"/>
      <c r="E6" s="255"/>
      <c r="F6" s="255" t="s">
        <v>102</v>
      </c>
      <c r="G6" s="255"/>
    </row>
    <row r="7" spans="1:8" x14ac:dyDescent="0.35">
      <c r="A7" s="255" t="s">
        <v>99</v>
      </c>
      <c r="B7" s="255"/>
      <c r="C7" s="255"/>
      <c r="D7" s="255"/>
      <c r="E7" s="255"/>
      <c r="F7" s="255" t="s">
        <v>103</v>
      </c>
      <c r="G7" s="255"/>
    </row>
    <row r="8" spans="1:8" x14ac:dyDescent="0.35">
      <c r="A8" s="255" t="s">
        <v>100</v>
      </c>
      <c r="B8" s="255"/>
      <c r="C8" s="255"/>
      <c r="D8" s="255"/>
      <c r="E8" s="255"/>
      <c r="F8" s="255" t="s">
        <v>104</v>
      </c>
      <c r="G8" s="255"/>
    </row>
    <row r="12" spans="1:8" ht="39.75" customHeight="1" x14ac:dyDescent="0.35">
      <c r="D12" s="34" t="s">
        <v>106</v>
      </c>
      <c r="E12" s="34" t="s">
        <v>107</v>
      </c>
      <c r="F12" s="34" t="s">
        <v>108</v>
      </c>
      <c r="G12" s="34" t="s">
        <v>109</v>
      </c>
      <c r="H12" s="22"/>
    </row>
    <row r="13" spans="1:8" x14ac:dyDescent="0.35">
      <c r="A13" s="253" t="s">
        <v>97</v>
      </c>
      <c r="B13" s="254"/>
      <c r="C13" s="21"/>
      <c r="D13" s="23">
        <v>3</v>
      </c>
      <c r="E13" s="23">
        <v>5</v>
      </c>
      <c r="F13" s="5">
        <v>9</v>
      </c>
      <c r="G13" s="5">
        <v>2</v>
      </c>
    </row>
    <row r="14" spans="1:8" x14ac:dyDescent="0.35">
      <c r="A14" s="253" t="s">
        <v>105</v>
      </c>
      <c r="B14" s="254"/>
      <c r="C14" s="21"/>
      <c r="D14" s="23">
        <v>38</v>
      </c>
      <c r="E14" s="23">
        <v>69</v>
      </c>
      <c r="F14" s="5">
        <v>73</v>
      </c>
      <c r="G14" s="5">
        <v>74</v>
      </c>
    </row>
    <row r="15" spans="1:8" x14ac:dyDescent="0.35">
      <c r="A15" s="253" t="s">
        <v>99</v>
      </c>
      <c r="B15" s="254"/>
      <c r="C15" s="21"/>
      <c r="D15" s="23">
        <v>52</v>
      </c>
      <c r="E15" s="23">
        <v>60</v>
      </c>
      <c r="F15" s="5">
        <v>160</v>
      </c>
      <c r="G15" s="5">
        <v>145</v>
      </c>
    </row>
    <row r="16" spans="1:8" ht="15" thickBot="1" x14ac:dyDescent="0.4">
      <c r="A16" s="251" t="s">
        <v>100</v>
      </c>
      <c r="B16" s="252"/>
      <c r="C16" s="35"/>
      <c r="D16" s="36">
        <v>8000</v>
      </c>
      <c r="E16" s="36">
        <v>2500</v>
      </c>
      <c r="F16" s="37">
        <v>3000</v>
      </c>
      <c r="G16" s="37">
        <v>14000</v>
      </c>
    </row>
    <row r="17" spans="1:9" ht="15" thickBot="1" x14ac:dyDescent="0.4">
      <c r="A17" s="249" t="s">
        <v>145</v>
      </c>
      <c r="B17" s="250"/>
      <c r="C17" s="250"/>
      <c r="D17" s="38" t="s">
        <v>332</v>
      </c>
      <c r="E17" s="38" t="s">
        <v>333</v>
      </c>
      <c r="F17" s="38" t="s">
        <v>332</v>
      </c>
      <c r="G17" s="39" t="s">
        <v>332</v>
      </c>
      <c r="I17" s="135" t="s">
        <v>297</v>
      </c>
    </row>
    <row r="18" spans="1:9" x14ac:dyDescent="0.35">
      <c r="I18" t="s">
        <v>307</v>
      </c>
    </row>
    <row r="19" spans="1:9" x14ac:dyDescent="0.35">
      <c r="D19" s="65"/>
    </row>
  </sheetData>
  <mergeCells count="15">
    <mergeCell ref="A1:H1"/>
    <mergeCell ref="A2:H4"/>
    <mergeCell ref="A5:E5"/>
    <mergeCell ref="A6:E6"/>
    <mergeCell ref="A7:E7"/>
    <mergeCell ref="F8:G8"/>
    <mergeCell ref="F7:G7"/>
    <mergeCell ref="F6:G6"/>
    <mergeCell ref="F5:G5"/>
    <mergeCell ref="A13:B13"/>
    <mergeCell ref="A17:C17"/>
    <mergeCell ref="A16:B16"/>
    <mergeCell ref="A15:B15"/>
    <mergeCell ref="A14:B14"/>
    <mergeCell ref="A8:E8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6472-5CD1-47D6-A0ED-8535D8404451}">
  <dimension ref="A1:H36"/>
  <sheetViews>
    <sheetView topLeftCell="A17" workbookViewId="0">
      <selection activeCell="E25" sqref="E25"/>
    </sheetView>
  </sheetViews>
  <sheetFormatPr baseColWidth="10" defaultRowHeight="14.5" x14ac:dyDescent="0.35"/>
  <cols>
    <col min="2" max="2" width="11.36328125" customWidth="1"/>
  </cols>
  <sheetData>
    <row r="1" spans="1:8" ht="15" thickBot="1" x14ac:dyDescent="0.4">
      <c r="A1" s="191" t="s">
        <v>110</v>
      </c>
      <c r="B1" s="192"/>
      <c r="C1" s="192"/>
      <c r="D1" s="192"/>
      <c r="E1" s="192"/>
      <c r="F1" s="192"/>
      <c r="G1" s="192"/>
      <c r="H1" s="193"/>
    </row>
    <row r="2" spans="1:8" ht="30" customHeight="1" x14ac:dyDescent="0.35">
      <c r="A2" s="166" t="s">
        <v>290</v>
      </c>
      <c r="B2" s="166"/>
      <c r="C2" s="166"/>
      <c r="D2" s="166"/>
      <c r="E2" s="166"/>
      <c r="F2" s="166"/>
      <c r="G2" s="166"/>
      <c r="H2" s="166"/>
    </row>
    <row r="3" spans="1:8" ht="15" customHeight="1" x14ac:dyDescent="0.35">
      <c r="A3" s="7"/>
      <c r="B3" s="7"/>
      <c r="C3" s="7"/>
      <c r="D3" s="7"/>
      <c r="E3" s="7"/>
      <c r="F3" s="7"/>
      <c r="G3" s="7"/>
      <c r="H3" s="7"/>
    </row>
    <row r="4" spans="1:8" ht="15" thickBot="1" x14ac:dyDescent="0.4">
      <c r="A4" s="7"/>
      <c r="B4" s="7"/>
      <c r="C4" s="7"/>
      <c r="D4" s="7"/>
      <c r="E4" s="7"/>
      <c r="F4" s="7"/>
      <c r="G4" s="7"/>
      <c r="H4" s="7"/>
    </row>
    <row r="5" spans="1:8" ht="15" thickBot="1" x14ac:dyDescent="0.4">
      <c r="A5" s="43" t="s">
        <v>48</v>
      </c>
      <c r="B5" s="258" t="s">
        <v>111</v>
      </c>
      <c r="C5" s="258"/>
      <c r="D5" s="44" t="s">
        <v>112</v>
      </c>
      <c r="E5" s="45" t="s">
        <v>49</v>
      </c>
    </row>
    <row r="6" spans="1:8" x14ac:dyDescent="0.35">
      <c r="A6" s="40">
        <v>40910</v>
      </c>
      <c r="B6" s="61" t="s">
        <v>113</v>
      </c>
      <c r="C6" s="62"/>
      <c r="D6" s="41" t="s">
        <v>121</v>
      </c>
      <c r="E6" s="42">
        <v>56</v>
      </c>
    </row>
    <row r="7" spans="1:8" x14ac:dyDescent="0.35">
      <c r="A7" s="24">
        <v>40911</v>
      </c>
      <c r="B7" s="61" t="s">
        <v>114</v>
      </c>
      <c r="C7" s="62"/>
      <c r="D7" s="4" t="s">
        <v>122</v>
      </c>
      <c r="E7" s="25">
        <v>159</v>
      </c>
    </row>
    <row r="8" spans="1:8" x14ac:dyDescent="0.35">
      <c r="A8" s="24">
        <v>40912</v>
      </c>
      <c r="B8" s="61" t="s">
        <v>115</v>
      </c>
      <c r="C8" s="62"/>
      <c r="D8" s="4" t="s">
        <v>122</v>
      </c>
      <c r="E8" s="25">
        <v>96</v>
      </c>
    </row>
    <row r="9" spans="1:8" x14ac:dyDescent="0.35">
      <c r="A9" s="24">
        <v>40913</v>
      </c>
      <c r="B9" s="61" t="s">
        <v>116</v>
      </c>
      <c r="C9" s="62"/>
      <c r="D9" s="4" t="s">
        <v>122</v>
      </c>
      <c r="E9" s="25">
        <v>124</v>
      </c>
    </row>
    <row r="10" spans="1:8" x14ac:dyDescent="0.35">
      <c r="A10" s="24">
        <v>40914</v>
      </c>
      <c r="B10" s="61" t="s">
        <v>113</v>
      </c>
      <c r="C10" s="62"/>
      <c r="D10" s="4" t="s">
        <v>121</v>
      </c>
      <c r="E10" s="25">
        <v>64</v>
      </c>
    </row>
    <row r="11" spans="1:8" x14ac:dyDescent="0.35">
      <c r="A11" s="24">
        <v>40915</v>
      </c>
      <c r="B11" s="61" t="s">
        <v>117</v>
      </c>
      <c r="C11" s="62"/>
      <c r="D11" s="4" t="s">
        <v>121</v>
      </c>
      <c r="E11" s="25">
        <v>640</v>
      </c>
    </row>
    <row r="12" spans="1:8" x14ac:dyDescent="0.35">
      <c r="A12" s="24">
        <v>40916</v>
      </c>
      <c r="B12" s="61" t="s">
        <v>118</v>
      </c>
      <c r="C12" s="62"/>
      <c r="D12" s="4" t="s">
        <v>121</v>
      </c>
      <c r="E12" s="25">
        <v>128</v>
      </c>
    </row>
    <row r="13" spans="1:8" x14ac:dyDescent="0.35">
      <c r="A13" s="24">
        <v>40917</v>
      </c>
      <c r="B13" s="61" t="s">
        <v>113</v>
      </c>
      <c r="C13" s="62"/>
      <c r="D13" s="4" t="s">
        <v>121</v>
      </c>
      <c r="E13" s="25">
        <v>158</v>
      </c>
    </row>
    <row r="14" spans="1:8" x14ac:dyDescent="0.35">
      <c r="A14" s="24">
        <v>40918</v>
      </c>
      <c r="B14" s="61" t="s">
        <v>114</v>
      </c>
      <c r="C14" s="62"/>
      <c r="D14" s="4" t="s">
        <v>122</v>
      </c>
      <c r="E14" s="25">
        <v>47</v>
      </c>
    </row>
    <row r="15" spans="1:8" x14ac:dyDescent="0.35">
      <c r="A15" s="24">
        <v>40919</v>
      </c>
      <c r="B15" s="61" t="s">
        <v>119</v>
      </c>
      <c r="C15" s="62"/>
      <c r="D15" s="4" t="s">
        <v>121</v>
      </c>
      <c r="E15" s="25">
        <v>163</v>
      </c>
    </row>
    <row r="16" spans="1:8" x14ac:dyDescent="0.35">
      <c r="A16" s="24">
        <v>40920</v>
      </c>
      <c r="B16" s="61" t="s">
        <v>113</v>
      </c>
      <c r="C16" s="62"/>
      <c r="D16" s="4" t="s">
        <v>122</v>
      </c>
      <c r="E16" s="25">
        <v>205</v>
      </c>
    </row>
    <row r="17" spans="1:7" x14ac:dyDescent="0.35">
      <c r="A17" s="24">
        <v>40921</v>
      </c>
      <c r="B17" s="61" t="s">
        <v>113</v>
      </c>
      <c r="C17" s="62"/>
      <c r="D17" s="4" t="s">
        <v>121</v>
      </c>
      <c r="E17" s="25">
        <v>428</v>
      </c>
    </row>
    <row r="18" spans="1:7" x14ac:dyDescent="0.35">
      <c r="A18" s="24">
        <v>40922</v>
      </c>
      <c r="B18" s="61" t="s">
        <v>115</v>
      </c>
      <c r="C18" s="62"/>
      <c r="D18" s="4" t="s">
        <v>122</v>
      </c>
      <c r="E18" s="25">
        <v>230</v>
      </c>
    </row>
    <row r="19" spans="1:7" x14ac:dyDescent="0.35">
      <c r="A19" s="24">
        <v>40923</v>
      </c>
      <c r="B19" s="61" t="s">
        <v>116</v>
      </c>
      <c r="C19" s="62"/>
      <c r="D19" s="4" t="s">
        <v>121</v>
      </c>
      <c r="E19" s="25">
        <v>125</v>
      </c>
    </row>
    <row r="20" spans="1:7" x14ac:dyDescent="0.35">
      <c r="A20" s="24">
        <v>40924</v>
      </c>
      <c r="B20" s="61" t="s">
        <v>115</v>
      </c>
      <c r="C20" s="62"/>
      <c r="D20" s="4" t="s">
        <v>122</v>
      </c>
      <c r="E20" s="25">
        <v>232</v>
      </c>
    </row>
    <row r="21" spans="1:7" x14ac:dyDescent="0.35">
      <c r="A21" s="24">
        <v>40925</v>
      </c>
      <c r="B21" s="61" t="s">
        <v>120</v>
      </c>
      <c r="C21" s="62"/>
      <c r="D21" s="4" t="s">
        <v>121</v>
      </c>
      <c r="E21" s="25">
        <v>450</v>
      </c>
    </row>
    <row r="23" spans="1:7" ht="15" thickBot="1" x14ac:dyDescent="0.4"/>
    <row r="24" spans="1:7" x14ac:dyDescent="0.35">
      <c r="A24" s="259" t="s">
        <v>127</v>
      </c>
      <c r="B24" s="211"/>
      <c r="C24" s="58" t="s">
        <v>125</v>
      </c>
      <c r="D24" s="58" t="s">
        <v>126</v>
      </c>
      <c r="E24" s="33" t="s">
        <v>208</v>
      </c>
    </row>
    <row r="25" spans="1:7" x14ac:dyDescent="0.35">
      <c r="A25" s="232" t="s">
        <v>115</v>
      </c>
      <c r="B25" s="169"/>
      <c r="C25" s="63">
        <v>558</v>
      </c>
      <c r="D25" s="148">
        <v>0.16883509833585478</v>
      </c>
      <c r="E25" s="150">
        <v>3</v>
      </c>
      <c r="G25" s="135" t="s">
        <v>298</v>
      </c>
    </row>
    <row r="26" spans="1:7" x14ac:dyDescent="0.35">
      <c r="A26" s="232" t="s">
        <v>118</v>
      </c>
      <c r="B26" s="169"/>
      <c r="C26" s="63">
        <v>128</v>
      </c>
      <c r="D26" s="148">
        <v>3.8729198184568832E-2</v>
      </c>
      <c r="E26" s="150">
        <v>8</v>
      </c>
      <c r="G26" t="s">
        <v>308</v>
      </c>
    </row>
    <row r="27" spans="1:7" x14ac:dyDescent="0.35">
      <c r="A27" s="232" t="s">
        <v>116</v>
      </c>
      <c r="B27" s="169"/>
      <c r="C27" s="63">
        <v>249</v>
      </c>
      <c r="D27" s="148">
        <v>7.5340393343419063E-2</v>
      </c>
      <c r="E27" s="150">
        <v>5</v>
      </c>
    </row>
    <row r="28" spans="1:7" x14ac:dyDescent="0.35">
      <c r="A28" s="232" t="s">
        <v>120</v>
      </c>
      <c r="B28" s="169"/>
      <c r="C28" s="63">
        <v>450</v>
      </c>
      <c r="D28" s="148">
        <v>0.13615733736762481</v>
      </c>
      <c r="E28" s="150">
        <v>4</v>
      </c>
    </row>
    <row r="29" spans="1:7" x14ac:dyDescent="0.35">
      <c r="A29" s="232" t="s">
        <v>114</v>
      </c>
      <c r="B29" s="169"/>
      <c r="C29" s="63">
        <v>206</v>
      </c>
      <c r="D29" s="148">
        <v>6.2329803328290467E-2</v>
      </c>
      <c r="E29" s="150">
        <v>6</v>
      </c>
    </row>
    <row r="30" spans="1:7" x14ac:dyDescent="0.35">
      <c r="A30" s="232" t="s">
        <v>119</v>
      </c>
      <c r="B30" s="169"/>
      <c r="C30" s="63">
        <v>163</v>
      </c>
      <c r="D30" s="148">
        <v>4.9319213313161879E-2</v>
      </c>
      <c r="E30" s="150">
        <v>7</v>
      </c>
    </row>
    <row r="31" spans="1:7" x14ac:dyDescent="0.35">
      <c r="A31" s="232" t="s">
        <v>117</v>
      </c>
      <c r="B31" s="169"/>
      <c r="C31" s="63">
        <v>640</v>
      </c>
      <c r="D31" s="148">
        <v>0.19364599092284418</v>
      </c>
      <c r="E31" s="150">
        <v>2</v>
      </c>
    </row>
    <row r="32" spans="1:7" x14ac:dyDescent="0.35">
      <c r="A32" s="232" t="s">
        <v>123</v>
      </c>
      <c r="B32" s="169"/>
      <c r="C32" s="63">
        <v>0</v>
      </c>
      <c r="D32" s="148">
        <v>0</v>
      </c>
      <c r="E32" s="150">
        <v>9</v>
      </c>
    </row>
    <row r="33" spans="1:5" x14ac:dyDescent="0.35">
      <c r="A33" s="232" t="s">
        <v>124</v>
      </c>
      <c r="B33" s="169"/>
      <c r="C33" s="63">
        <v>0</v>
      </c>
      <c r="D33" s="148">
        <v>0</v>
      </c>
      <c r="E33" s="150">
        <v>9</v>
      </c>
    </row>
    <row r="34" spans="1:5" ht="15" thickBot="1" x14ac:dyDescent="0.4">
      <c r="A34" s="229" t="s">
        <v>113</v>
      </c>
      <c r="B34" s="230"/>
      <c r="C34" s="64">
        <v>911</v>
      </c>
      <c r="D34" s="149">
        <v>0.27564296520423598</v>
      </c>
      <c r="E34" s="150">
        <v>1</v>
      </c>
    </row>
    <row r="35" spans="1:5" ht="15" thickBot="1" x14ac:dyDescent="0.4"/>
    <row r="36" spans="1:5" ht="15" thickBot="1" x14ac:dyDescent="0.4">
      <c r="A36" s="256" t="s">
        <v>57</v>
      </c>
      <c r="B36" s="257"/>
      <c r="C36" s="26">
        <v>3305</v>
      </c>
    </row>
  </sheetData>
  <mergeCells count="15">
    <mergeCell ref="A30:B30"/>
    <mergeCell ref="A29:B29"/>
    <mergeCell ref="B5:C5"/>
    <mergeCell ref="A1:H1"/>
    <mergeCell ref="A2:H2"/>
    <mergeCell ref="A24:B24"/>
    <mergeCell ref="A28:B28"/>
    <mergeCell ref="A27:B27"/>
    <mergeCell ref="A26:B26"/>
    <mergeCell ref="A25:B25"/>
    <mergeCell ref="A36:B36"/>
    <mergeCell ref="A34:B34"/>
    <mergeCell ref="A33:B33"/>
    <mergeCell ref="A32:B32"/>
    <mergeCell ref="A31:B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intro</vt:lpstr>
      <vt:lpstr>Feuil1</vt:lpstr>
      <vt:lpstr>Exercice 1</vt:lpstr>
      <vt:lpstr>Exercice 2</vt:lpstr>
      <vt:lpstr>Exercice 3</vt:lpstr>
      <vt:lpstr>Exercice 4</vt:lpstr>
      <vt:lpstr>Exercice 5</vt:lpstr>
      <vt:lpstr>Exercice 6</vt:lpstr>
      <vt:lpstr>Exercice 7</vt:lpstr>
      <vt:lpstr>Exercice 8</vt:lpstr>
      <vt:lpstr>Exercice 9</vt:lpstr>
      <vt:lpstr>Exercice 10</vt:lpstr>
      <vt:lpstr>Exercice 11</vt:lpstr>
      <vt:lpstr>Exercice 12</vt:lpstr>
      <vt:lpstr>'Exercice 11'!Zone_d_impression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2026-04-03T17:27:23Z</dcterms:modified>
</cp:coreProperties>
</file>